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TABLE3" sheetId="1" r:id="rId1"/>
  </sheets>
  <definedNames>
    <definedName name="_Regression_Int" localSheetId="0" hidden="1">1</definedName>
    <definedName name="_xlnm.Print_Area" localSheetId="0">'TABLE3'!$A$1:$U$43</definedName>
    <definedName name="Print_Area_MI" localSheetId="0">'TABLE3'!$A$1:$U$42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<sst xmlns="http://schemas.openxmlformats.org/spreadsheetml/2006/main" count="59" uniqueCount="51">
  <si>
    <t xml:space="preserve">   Table 3</t>
  </si>
  <si>
    <t xml:space="preserve">    TOTAL REVENUES, ELEMENTARY AND SECONDARY EDUCATION</t>
  </si>
  <si>
    <t>NEW YORK STATE PUBLIC SCHOOL DISTRICTS</t>
  </si>
  <si>
    <t xml:space="preserve">    (In Thousands)</t>
  </si>
  <si>
    <t>LOCAL TAX &amp;</t>
  </si>
  <si>
    <t>OTHER REVENUES</t>
  </si>
  <si>
    <t>Percent of</t>
  </si>
  <si>
    <t xml:space="preserve">Percent of </t>
  </si>
  <si>
    <t>Percent</t>
  </si>
  <si>
    <t>School</t>
  </si>
  <si>
    <t>&amp; Special Aid Fund</t>
  </si>
  <si>
    <t>Total</t>
  </si>
  <si>
    <t>of Total</t>
  </si>
  <si>
    <t>Revenues</t>
  </si>
  <si>
    <t>Amount</t>
  </si>
  <si>
    <t xml:space="preserve">    Amount</t>
  </si>
  <si>
    <t>1996-97</t>
  </si>
  <si>
    <t>***</t>
  </si>
  <si>
    <t>%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</si>
  <si>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</si>
  <si>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</si>
  <si>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</si>
  <si>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</si>
  <si>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</si>
  <si>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</si>
  <si>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</si>
  <si>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</si>
  <si>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</si>
  <si>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</si>
  <si>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</si>
  <si>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</si>
  <si>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</si>
  <si>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*</t>
  </si>
  <si>
    <t>Includes the Debt Service Fund, which was established in 1978-79.</t>
  </si>
  <si>
    <t>**</t>
  </si>
  <si>
    <t>For school years 1961-62 through 1972-73, the reader is referred to the "Analysis of School Finances," 1979-80; however for those</t>
  </si>
  <si>
    <t>earlier years, the base for the percentage calculation is Expenditures, not Revenues.</t>
  </si>
  <si>
    <t>Estimated.</t>
  </si>
  <si>
    <t>1997-98</t>
  </si>
  <si>
    <t>1998-99</t>
  </si>
  <si>
    <t>STATE REVENUE*</t>
  </si>
  <si>
    <t>Total General**</t>
  </si>
  <si>
    <t>Year***</t>
  </si>
  <si>
    <t>****</t>
  </si>
  <si>
    <t>Includes School Tax Relief (STAR) starting in 1998-99.</t>
  </si>
  <si>
    <t>FEDERAL REVENUE</t>
  </si>
  <si>
    <t>1999-00</t>
  </si>
  <si>
    <t>2000-01</t>
  </si>
  <si>
    <t>2001-02</t>
  </si>
  <si>
    <t xml:space="preserve">    1983-84 TO 2002-03</t>
  </si>
  <si>
    <t>2002-03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</si>
</sst>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00_);\(#,##0.000\)"/>
    <numFmt numFmtId="166" formatCode="0.000_)"/>
    <numFmt numFmtId="167" formatCode="0.00000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0.000000_)"/>
  </numFmts>
  <fonts count="6">
    <font>
      <sz val="10"/>
      <name val="Helv"/>
      <family val="0"/>
    </font>
    <font>
      <sz val="10"/>
      <name val="Arial"/>
      <family val="0"/>
    </font>
    <font>
      <sz val="8"/>
      <name val="Helv"/>
      <family val="0"/>
    </font>
    <font>
      <sz val="7"/>
      <name val="Helv"/>
      <family val="0"/>
    </font>
    <font>
      <sz val="9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5" xfId="0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70" fontId="0" fillId="0" borderId="0" xfId="17" applyNumberFormat="1" applyAlignment="1">
      <alignment/>
    </xf>
    <xf numFmtId="3" fontId="0" fillId="0" borderId="0" xfId="17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4" xfId="0" applyNumberForma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3" fillId="0" borderId="0" xfId="0" applyNumberFormat="1" applyFont="1" applyAlignment="1">
      <alignment/>
    </xf>
    <xf numFmtId="170" fontId="0" fillId="0" borderId="4" xfId="17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70" fontId="0" fillId="0" borderId="4" xfId="17" applyNumberFormat="1" applyBorder="1" applyAlignment="1" applyProtection="1">
      <alignment/>
      <protection/>
    </xf>
    <xf numFmtId="3" fontId="0" fillId="0" borderId="4" xfId="0" applyNumberFormat="1" applyBorder="1" applyAlignment="1" applyProtection="1">
      <alignment horizontal="right"/>
      <protection/>
    </xf>
    <xf numFmtId="170" fontId="0" fillId="0" borderId="4" xfId="0" applyNumberFormat="1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3" fontId="0" fillId="0" borderId="0" xfId="17" applyNumberFormat="1" applyAlignment="1">
      <alignment/>
    </xf>
    <xf numFmtId="3" fontId="0" fillId="0" borderId="4" xfId="17" applyNumberFormat="1" applyBorder="1" applyAlignment="1" applyProtection="1">
      <alignment/>
      <protection/>
    </xf>
    <xf numFmtId="3" fontId="0" fillId="0" borderId="4" xfId="17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1:U4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7109375" defaultRowHeight="12.75"/>
  <cols>
    <col min="1" max="1" width="9.7109375" style="0" customWidth="1"/>
    <col min="2" max="2" width="7.7109375" style="0" customWidth="1"/>
    <col min="3" max="3" width="3.7109375" style="0" customWidth="1"/>
    <col min="4" max="4" width="3.57421875" style="0" customWidth="1"/>
    <col min="5" max="5" width="12.7109375" style="0" customWidth="1"/>
    <col min="6" max="6" width="2.7109375" style="0" customWidth="1"/>
    <col min="7" max="7" width="3.00390625" style="0" customWidth="1"/>
    <col min="8" max="8" width="12.8515625" style="0" customWidth="1"/>
    <col min="9" max="9" width="4.7109375" style="0" customWidth="1"/>
    <col min="10" max="10" width="6.7109375" style="0" customWidth="1"/>
    <col min="11" max="11" width="1.7109375" style="0" customWidth="1"/>
    <col min="12" max="12" width="2.7109375" style="0" customWidth="1"/>
    <col min="13" max="13" width="11.7109375" style="0" customWidth="1"/>
    <col min="14" max="14" width="4.7109375" style="0" customWidth="1"/>
    <col min="15" max="15" width="5.7109375" style="0" customWidth="1"/>
    <col min="16" max="17" width="2.7109375" style="0" customWidth="1"/>
    <col min="18" max="18" width="13.7109375" style="0" customWidth="1"/>
    <col min="19" max="19" width="3.7109375" style="0" customWidth="1"/>
    <col min="20" max="20" width="6.7109375" style="0" customWidth="1"/>
    <col min="21" max="21" width="3.140625" style="0" customWidth="1"/>
  </cols>
  <sheetData>
    <row r="1" spans="11:12" ht="12.75">
      <c r="K1" s="34" t="s">
        <v>0</v>
      </c>
      <c r="L1" s="35"/>
    </row>
    <row r="3" ht="12.75">
      <c r="K3" s="1" t="s">
        <v>1</v>
      </c>
    </row>
    <row r="4" ht="12.75">
      <c r="K4" s="1" t="s">
        <v>2</v>
      </c>
    </row>
    <row r="5" ht="12.75">
      <c r="K5" s="5" t="s">
        <v>49</v>
      </c>
    </row>
    <row r="6" ht="12.75">
      <c r="K6" s="1" t="s">
        <v>3</v>
      </c>
    </row>
    <row r="7" ht="6.75" customHeight="1"/>
    <row r="8" spans="8:21" ht="7.5" customHeight="1">
      <c r="H8" s="6"/>
      <c r="I8" s="7"/>
      <c r="J8" s="7"/>
      <c r="K8" s="7"/>
      <c r="L8" s="8"/>
      <c r="M8" s="7"/>
      <c r="N8" s="7"/>
      <c r="O8" s="7"/>
      <c r="P8" s="7"/>
      <c r="Q8" s="8"/>
      <c r="R8" s="7"/>
      <c r="S8" s="7"/>
      <c r="T8" s="7"/>
      <c r="U8" s="8"/>
    </row>
    <row r="9" spans="8:21" ht="12.75">
      <c r="H9" s="9"/>
      <c r="I9" s="1" t="s">
        <v>40</v>
      </c>
      <c r="M9" s="9"/>
      <c r="N9" s="1" t="s">
        <v>45</v>
      </c>
      <c r="R9" s="9"/>
      <c r="S9" s="1" t="s">
        <v>4</v>
      </c>
      <c r="U9" s="10"/>
    </row>
    <row r="10" spans="8:21" ht="12" customHeight="1">
      <c r="H10" s="9"/>
      <c r="M10" s="9"/>
      <c r="R10" s="9"/>
      <c r="S10" s="1" t="s">
        <v>5</v>
      </c>
      <c r="U10" s="10"/>
    </row>
    <row r="11" spans="2:21" ht="12.75">
      <c r="B11" s="7"/>
      <c r="C11" s="7"/>
      <c r="D11" s="7"/>
      <c r="E11" s="11" t="s">
        <v>41</v>
      </c>
      <c r="F11" s="7"/>
      <c r="G11" s="7"/>
      <c r="H11" s="6"/>
      <c r="I11" s="7"/>
      <c r="J11" s="11" t="s">
        <v>6</v>
      </c>
      <c r="K11" s="7"/>
      <c r="L11" s="7"/>
      <c r="M11" s="6"/>
      <c r="N11" s="7"/>
      <c r="O11" s="11" t="s">
        <v>7</v>
      </c>
      <c r="P11" s="7"/>
      <c r="Q11" s="7"/>
      <c r="R11" s="6"/>
      <c r="S11" s="7"/>
      <c r="T11" s="11" t="s">
        <v>8</v>
      </c>
      <c r="U11" s="8"/>
    </row>
    <row r="12" spans="2:21" ht="12.75">
      <c r="B12" s="1" t="s">
        <v>9</v>
      </c>
      <c r="E12" s="1" t="s">
        <v>10</v>
      </c>
      <c r="H12" s="9"/>
      <c r="J12" s="1" t="s">
        <v>11</v>
      </c>
      <c r="M12" s="9"/>
      <c r="O12" s="1" t="s">
        <v>11</v>
      </c>
      <c r="R12" s="9"/>
      <c r="T12" s="1" t="s">
        <v>12</v>
      </c>
      <c r="U12" s="10"/>
    </row>
    <row r="13" spans="2:21" ht="12.75">
      <c r="B13" s="12" t="s">
        <v>42</v>
      </c>
      <c r="C13" s="13"/>
      <c r="D13" s="13"/>
      <c r="E13" s="12" t="s">
        <v>13</v>
      </c>
      <c r="F13" s="13"/>
      <c r="G13" s="13"/>
      <c r="H13" s="14" t="s">
        <v>14</v>
      </c>
      <c r="I13" s="13"/>
      <c r="J13" s="12" t="s">
        <v>13</v>
      </c>
      <c r="K13" s="13"/>
      <c r="L13" s="13"/>
      <c r="M13" s="14" t="s">
        <v>14</v>
      </c>
      <c r="N13" s="13"/>
      <c r="O13" s="12" t="s">
        <v>13</v>
      </c>
      <c r="P13" s="13"/>
      <c r="Q13" s="13"/>
      <c r="R13" s="14" t="s">
        <v>15</v>
      </c>
      <c r="S13" s="13"/>
      <c r="T13" s="12" t="s">
        <v>13</v>
      </c>
      <c r="U13" s="15"/>
    </row>
    <row r="14" spans="8:21" ht="12.75">
      <c r="H14" s="9"/>
      <c r="M14" s="9"/>
      <c r="R14" s="9"/>
      <c r="U14" s="10"/>
    </row>
    <row r="15" spans="2:21" ht="12.75">
      <c r="B15" t="s">
        <v>50</v>
      </c>
      <c r="C15" s="2" t="s">
        <v>43</v>
      </c>
      <c r="E15" s="20">
        <f>E16*1.0625</f>
        <v>37378113.5625</v>
      </c>
      <c r="H15" s="26">
        <v>17690000</v>
      </c>
      <c r="J15" s="3">
        <f>(H15/$E15)*100</f>
        <v>47.327161041502336</v>
      </c>
      <c r="K15" s="2" t="s">
        <v>18</v>
      </c>
      <c r="M15" s="31">
        <v>2150000</v>
      </c>
      <c r="O15" s="3">
        <f>(M15/$E15)*100</f>
        <v>5.752029182545507</v>
      </c>
      <c r="P15" s="2" t="s">
        <v>18</v>
      </c>
      <c r="R15" s="33">
        <f>E15-H15-M15</f>
        <v>17538113.5625</v>
      </c>
      <c r="T15" s="3">
        <f>(R15/$E15)*100</f>
        <v>46.92080977595216</v>
      </c>
      <c r="U15" s="16" t="s">
        <v>18</v>
      </c>
    </row>
    <row r="16" spans="2:21" ht="12.75">
      <c r="B16" t="s">
        <v>48</v>
      </c>
      <c r="C16" s="2"/>
      <c r="E16" s="36">
        <v>35179401</v>
      </c>
      <c r="H16" s="37">
        <v>17093224</v>
      </c>
      <c r="J16" s="3">
        <f>(H16/$E16)*100</f>
        <v>48.58872952384834</v>
      </c>
      <c r="K16" s="2"/>
      <c r="M16" s="38">
        <v>1771551</v>
      </c>
      <c r="O16" s="3">
        <f>(M16/$E16)*100</f>
        <v>5.035762263263095</v>
      </c>
      <c r="P16" s="2"/>
      <c r="R16" s="32">
        <f>E16-H16-M16</f>
        <v>16314626</v>
      </c>
      <c r="T16" s="3">
        <f>(R16/$E16)*100</f>
        <v>46.37550821288856</v>
      </c>
      <c r="U16" s="16"/>
    </row>
    <row r="17" spans="2:21" ht="12.75">
      <c r="B17" t="s">
        <v>47</v>
      </c>
      <c r="C17" s="2"/>
      <c r="E17" s="36">
        <v>33816802</v>
      </c>
      <c r="H17" s="37">
        <v>15728255</v>
      </c>
      <c r="J17" s="3">
        <f>(H17/$E17)*100</f>
        <v>46.510178579275475</v>
      </c>
      <c r="K17" s="2"/>
      <c r="M17" s="38">
        <v>1488430</v>
      </c>
      <c r="O17" s="3">
        <f>(M17/$E17)*100</f>
        <v>4.401451089313531</v>
      </c>
      <c r="P17" s="2"/>
      <c r="R17" s="32">
        <f>E17-H17-M17</f>
        <v>16600117</v>
      </c>
      <c r="T17" s="3">
        <f>(R17/$E17)*100</f>
        <v>49.088370331411</v>
      </c>
      <c r="U17" s="16"/>
    </row>
    <row r="18" spans="2:21" ht="12.75">
      <c r="B18" t="s">
        <v>46</v>
      </c>
      <c r="C18" s="2"/>
      <c r="E18" s="36">
        <v>31197395</v>
      </c>
      <c r="H18" s="37">
        <v>13691138</v>
      </c>
      <c r="J18" s="3">
        <f>(H18/$E18)*100</f>
        <v>43.88551672343156</v>
      </c>
      <c r="K18" s="2"/>
      <c r="M18" s="38">
        <v>1429909</v>
      </c>
      <c r="O18" s="3">
        <f>(M18/$E18)*100</f>
        <v>4.583424353219235</v>
      </c>
      <c r="P18" s="2"/>
      <c r="R18" s="32">
        <f>E18-H18-M18</f>
        <v>16076348</v>
      </c>
      <c r="T18" s="3">
        <f>(R18/$E18)*100</f>
        <v>51.53105892334921</v>
      </c>
      <c r="U18" s="16"/>
    </row>
    <row r="19" spans="2:21" ht="12.75">
      <c r="B19" t="s">
        <v>39</v>
      </c>
      <c r="C19" s="2"/>
      <c r="E19" s="36">
        <v>29437657</v>
      </c>
      <c r="H19" s="37">
        <v>12538457</v>
      </c>
      <c r="J19" s="3">
        <f>(H19/$E19)*100</f>
        <v>42.593257337022436</v>
      </c>
      <c r="K19" s="2"/>
      <c r="M19" s="38">
        <v>1350041</v>
      </c>
      <c r="O19" s="3">
        <f>(M19/$E19)*100</f>
        <v>4.586102080067038</v>
      </c>
      <c r="P19" s="2"/>
      <c r="R19" s="32">
        <f>E19-H19-M19</f>
        <v>15549159</v>
      </c>
      <c r="T19" s="3">
        <f>(R19/$E19)*100</f>
        <v>52.820640582910514</v>
      </c>
      <c r="U19" s="16"/>
    </row>
    <row r="20" spans="3:21" ht="12.75">
      <c r="C20" s="2"/>
      <c r="E20" s="36"/>
      <c r="H20" s="37"/>
      <c r="J20" s="3"/>
      <c r="K20" s="2"/>
      <c r="M20" s="38"/>
      <c r="O20" s="3"/>
      <c r="P20" s="2"/>
      <c r="R20" s="32"/>
      <c r="T20" s="3"/>
      <c r="U20" s="16"/>
    </row>
    <row r="21" spans="2:21" ht="12.75">
      <c r="B21" t="s">
        <v>38</v>
      </c>
      <c r="C21" s="2"/>
      <c r="E21" s="36">
        <v>27363010.665</v>
      </c>
      <c r="F21" s="22"/>
      <c r="G21" s="22"/>
      <c r="H21" s="37">
        <v>10964334.068</v>
      </c>
      <c r="J21" s="3">
        <f>(H21/$E21)*100</f>
        <v>40.069911174008595</v>
      </c>
      <c r="K21" s="2"/>
      <c r="M21" s="38">
        <v>1095722.229</v>
      </c>
      <c r="O21" s="3">
        <f>(M21/$E21)*100</f>
        <v>4.004392069332989</v>
      </c>
      <c r="P21" s="2"/>
      <c r="R21" s="32">
        <f>E21-H21-M21</f>
        <v>15302954.367999999</v>
      </c>
      <c r="T21" s="3">
        <f>(R21/$E21)*100</f>
        <v>55.925696756658404</v>
      </c>
      <c r="U21" s="16"/>
    </row>
    <row r="22" spans="2:21" ht="12.75">
      <c r="B22" s="2" t="s">
        <v>16</v>
      </c>
      <c r="E22" s="21">
        <v>26132515</v>
      </c>
      <c r="F22" s="22"/>
      <c r="G22" s="22"/>
      <c r="H22" s="23">
        <v>10401326</v>
      </c>
      <c r="J22" s="3">
        <f>(H22/$E22)*100</f>
        <v>39.8022387053064</v>
      </c>
      <c r="K22" s="2"/>
      <c r="M22" s="23">
        <v>1049139</v>
      </c>
      <c r="O22" s="3">
        <f>(M22/$E22)*100</f>
        <v>4.01468821504551</v>
      </c>
      <c r="P22" s="2"/>
      <c r="R22" s="32">
        <f>E22-H22-M22</f>
        <v>14682050</v>
      </c>
      <c r="T22" s="3">
        <f>(R22/$E22)*100</f>
        <v>56.183073079648096</v>
      </c>
      <c r="U22" s="16"/>
    </row>
    <row r="23" spans="2:21" ht="12.75">
      <c r="B23" s="2" t="s">
        <v>19</v>
      </c>
      <c r="E23" s="24">
        <v>25408873</v>
      </c>
      <c r="F23" s="24"/>
      <c r="G23" s="24"/>
      <c r="H23" s="23">
        <v>10188856</v>
      </c>
      <c r="J23" s="3">
        <f>(H23/$E23)*100</f>
        <v>40.099598278129065</v>
      </c>
      <c r="M23" s="23">
        <v>1134569</v>
      </c>
      <c r="O23" s="3">
        <f>(M23/$E23)*100</f>
        <v>4.465247238631954</v>
      </c>
      <c r="R23" s="32">
        <f>E23-H23-M23</f>
        <v>14085448</v>
      </c>
      <c r="T23" s="3">
        <f>(R23/$E23)*100</f>
        <v>55.43515448323898</v>
      </c>
      <c r="U23" s="10"/>
    </row>
    <row r="24" spans="2:21" ht="12.75">
      <c r="B24" s="2" t="s">
        <v>20</v>
      </c>
      <c r="E24" s="24">
        <v>24488976</v>
      </c>
      <c r="F24" s="24"/>
      <c r="G24" s="24"/>
      <c r="H24" s="23">
        <v>9832201</v>
      </c>
      <c r="J24" s="3">
        <f>(H24/$E24)*100</f>
        <v>40.14949828853604</v>
      </c>
      <c r="M24" s="23">
        <v>1047208</v>
      </c>
      <c r="O24" s="3">
        <f>(M24/$E24)*100</f>
        <v>4.276242501932298</v>
      </c>
      <c r="R24" s="32">
        <f>E24-H24-M24</f>
        <v>13609567</v>
      </c>
      <c r="T24" s="3">
        <f>(R24/$E24)*100</f>
        <v>55.574259209531675</v>
      </c>
      <c r="U24" s="10"/>
    </row>
    <row r="25" spans="2:21" ht="12.75">
      <c r="B25" s="2" t="s">
        <v>21</v>
      </c>
      <c r="E25" s="24">
        <v>23497040</v>
      </c>
      <c r="F25" s="24"/>
      <c r="G25" s="24"/>
      <c r="H25" s="23">
        <v>9065209</v>
      </c>
      <c r="J25" s="3">
        <f>(H25/$E25)*100</f>
        <v>38.580216912428114</v>
      </c>
      <c r="M25" s="23">
        <v>1086491</v>
      </c>
      <c r="O25" s="3">
        <f>(M25/$E25)*100</f>
        <v>4.623948378178698</v>
      </c>
      <c r="R25" s="32">
        <f>E25-H25-M25</f>
        <v>13345340</v>
      </c>
      <c r="T25" s="3">
        <f>(R25/$E25)*100</f>
        <v>56.795834709393176</v>
      </c>
      <c r="U25" s="10"/>
    </row>
    <row r="26" spans="2:21" ht="12.75">
      <c r="B26" s="2"/>
      <c r="E26" s="24"/>
      <c r="F26" s="24"/>
      <c r="G26" s="24"/>
      <c r="H26" s="23"/>
      <c r="J26" s="3"/>
      <c r="M26" s="23"/>
      <c r="O26" s="3"/>
      <c r="R26" s="32"/>
      <c r="T26" s="3"/>
      <c r="U26" s="10"/>
    </row>
    <row r="27" spans="2:21" ht="12.75">
      <c r="B27" s="2" t="s">
        <v>22</v>
      </c>
      <c r="D27" s="4"/>
      <c r="E27" s="24">
        <v>22266332</v>
      </c>
      <c r="F27" s="24"/>
      <c r="G27" s="24"/>
      <c r="H27" s="23">
        <v>8817919</v>
      </c>
      <c r="J27" s="3">
        <f>(H27/$E27)*100</f>
        <v>39.60202785083776</v>
      </c>
      <c r="M27" s="23">
        <v>992456</v>
      </c>
      <c r="O27" s="3">
        <f>(M27/$E27)*100</f>
        <v>4.4572047160708825</v>
      </c>
      <c r="R27" s="32">
        <f>E27-H27-M27</f>
        <v>12455957</v>
      </c>
      <c r="T27" s="3">
        <f>(R27/$E27)*100</f>
        <v>55.94076743309137</v>
      </c>
      <c r="U27" s="10"/>
    </row>
    <row r="28" spans="2:21" ht="12.75">
      <c r="B28" s="2" t="s">
        <v>23</v>
      </c>
      <c r="D28" s="4"/>
      <c r="E28" s="24">
        <v>21247060</v>
      </c>
      <c r="F28" s="24"/>
      <c r="G28" s="24"/>
      <c r="H28" s="23">
        <v>8659401</v>
      </c>
      <c r="J28" s="3">
        <f>(H28/$E28)*100</f>
        <v>40.75576103234989</v>
      </c>
      <c r="M28" s="23">
        <v>879886</v>
      </c>
      <c r="O28" s="3">
        <f>(M28/$E28)*100</f>
        <v>4.141212948991531</v>
      </c>
      <c r="R28" s="32">
        <f>E28-H28-M28</f>
        <v>11707773</v>
      </c>
      <c r="T28" s="3">
        <f>(R28/$E28)*100</f>
        <v>55.10302601865858</v>
      </c>
      <c r="U28" s="10"/>
    </row>
    <row r="29" spans="2:21" ht="12.75">
      <c r="B29" s="2" t="s">
        <v>24</v>
      </c>
      <c r="E29" s="24">
        <v>21009179</v>
      </c>
      <c r="F29" s="24"/>
      <c r="G29" s="24"/>
      <c r="H29" s="23">
        <v>8982872</v>
      </c>
      <c r="J29" s="3">
        <f>(H29/$E29)*100</f>
        <v>42.756892118440234</v>
      </c>
      <c r="M29" s="23">
        <v>714265</v>
      </c>
      <c r="O29" s="3">
        <f>(M29/$E29)*100</f>
        <v>3.3997758789146406</v>
      </c>
      <c r="R29" s="32">
        <f>E29-H29-M29</f>
        <v>11312042</v>
      </c>
      <c r="T29" s="3">
        <f>(R29/$E29)*100</f>
        <v>53.84333200264513</v>
      </c>
      <c r="U29" s="10"/>
    </row>
    <row r="30" spans="2:21" ht="12.75">
      <c r="B30" s="2" t="s">
        <v>25</v>
      </c>
      <c r="E30" s="24">
        <v>19432139</v>
      </c>
      <c r="F30" s="22"/>
      <c r="G30" s="22"/>
      <c r="H30" s="23">
        <v>8036520</v>
      </c>
      <c r="J30" s="3">
        <f>(H30/$E30)*100</f>
        <v>41.35684702543554</v>
      </c>
      <c r="M30" s="23">
        <v>706151</v>
      </c>
      <c r="O30" s="3">
        <f>(M30/$E30)*100</f>
        <v>3.6339334542635786</v>
      </c>
      <c r="R30" s="32">
        <f>E30-H30-M30</f>
        <v>10689468</v>
      </c>
      <c r="T30" s="3">
        <f>(R30/$E30)*100</f>
        <v>55.00921952030088</v>
      </c>
      <c r="U30" s="10"/>
    </row>
    <row r="31" spans="2:21" ht="12.75">
      <c r="B31" s="2" t="s">
        <v>26</v>
      </c>
      <c r="E31" s="24">
        <v>18472852</v>
      </c>
      <c r="F31" s="22"/>
      <c r="G31" s="22"/>
      <c r="H31" s="23">
        <v>8095694</v>
      </c>
      <c r="J31" s="3">
        <f>(H31/$E31)*100</f>
        <v>43.82481925368103</v>
      </c>
      <c r="M31" s="23">
        <v>570585</v>
      </c>
      <c r="O31" s="3">
        <f>(M31/$E31)*100</f>
        <v>3.088775896650934</v>
      </c>
      <c r="R31" s="32">
        <f>E31-H31-M31</f>
        <v>9806573</v>
      </c>
      <c r="T31" s="3">
        <f>(R31/$E31)*100</f>
        <v>53.08640484966804</v>
      </c>
      <c r="U31" s="10"/>
    </row>
    <row r="32" spans="2:21" ht="12.75">
      <c r="B32" s="2"/>
      <c r="E32" s="24"/>
      <c r="F32" s="22"/>
      <c r="G32" s="22"/>
      <c r="H32" s="23"/>
      <c r="J32" s="3"/>
      <c r="M32" s="23"/>
      <c r="O32" s="3"/>
      <c r="R32" s="32"/>
      <c r="T32" s="3"/>
      <c r="U32" s="10"/>
    </row>
    <row r="33" spans="2:21" ht="12.75">
      <c r="B33" s="2" t="s">
        <v>27</v>
      </c>
      <c r="E33" s="24">
        <v>17050694</v>
      </c>
      <c r="F33" s="22"/>
      <c r="G33" s="22"/>
      <c r="H33" s="23">
        <v>7391573</v>
      </c>
      <c r="J33" s="3">
        <f>(H33/$E33)*100</f>
        <v>43.3505697773944</v>
      </c>
      <c r="M33" s="23">
        <v>497882</v>
      </c>
      <c r="O33" s="3">
        <f>(M33/$E33)*100</f>
        <v>2.9200101767118687</v>
      </c>
      <c r="R33" s="32">
        <f>E33-H33-M33</f>
        <v>9161239</v>
      </c>
      <c r="T33" s="3">
        <f>(R33/$E33)*100</f>
        <v>53.729420045893725</v>
      </c>
      <c r="U33" s="10"/>
    </row>
    <row r="34" spans="2:21" ht="12.75">
      <c r="B34" s="2" t="s">
        <v>28</v>
      </c>
      <c r="E34" s="24">
        <v>15642499</v>
      </c>
      <c r="F34" s="22"/>
      <c r="G34" s="22"/>
      <c r="H34" s="23">
        <v>6663867</v>
      </c>
      <c r="J34" s="3">
        <f>(H34/$E34)*100</f>
        <v>42.60103836349934</v>
      </c>
      <c r="M34" s="23">
        <v>498217</v>
      </c>
      <c r="O34" s="3">
        <f>(M34/$E34)*100</f>
        <v>3.185021779448412</v>
      </c>
      <c r="R34" s="32">
        <f>E34-(H34+M34)</f>
        <v>8480415</v>
      </c>
      <c r="T34" s="3">
        <f>(R34/$E34)*100</f>
        <v>54.21393985705225</v>
      </c>
      <c r="U34" s="10"/>
    </row>
    <row r="35" spans="2:21" ht="12.75">
      <c r="B35" s="2" t="s">
        <v>29</v>
      </c>
      <c r="E35" s="24">
        <v>14577497</v>
      </c>
      <c r="F35" s="22"/>
      <c r="G35" s="22"/>
      <c r="H35" s="23">
        <v>6001342</v>
      </c>
      <c r="J35" s="3">
        <f>(H35/$E35)*100</f>
        <v>41.16853531165193</v>
      </c>
      <c r="M35" s="23">
        <v>584832</v>
      </c>
      <c r="O35" s="3">
        <f>(M35/$E35)*100</f>
        <v>4.011882149589878</v>
      </c>
      <c r="R35" s="32">
        <f>E35-(H35+M35)</f>
        <v>7991323</v>
      </c>
      <c r="T35" s="3">
        <f>(R35/$E35)*100</f>
        <v>54.81958253875819</v>
      </c>
      <c r="U35" s="10"/>
    </row>
    <row r="36" spans="2:21" ht="12.75">
      <c r="B36" s="2" t="s">
        <v>30</v>
      </c>
      <c r="E36" s="24">
        <v>13258532</v>
      </c>
      <c r="F36" s="22"/>
      <c r="G36" s="22"/>
      <c r="H36" s="23">
        <v>5483139</v>
      </c>
      <c r="J36" s="3">
        <f>(H36/$E36)*100</f>
        <v>41.355551278225974</v>
      </c>
      <c r="M36" s="23">
        <v>443279</v>
      </c>
      <c r="O36" s="3">
        <f>(M36/$E36)*100</f>
        <v>3.3433490223502873</v>
      </c>
      <c r="R36" s="32">
        <f>E36-(H36+M36)</f>
        <v>7332114</v>
      </c>
      <c r="T36" s="3">
        <f>(R36/$E36)*100</f>
        <v>55.30109969942374</v>
      </c>
      <c r="U36" s="10"/>
    </row>
    <row r="37" spans="2:21" ht="12.75">
      <c r="B37" s="2" t="s">
        <v>31</v>
      </c>
      <c r="E37" s="24">
        <v>12440590</v>
      </c>
      <c r="F37" s="22"/>
      <c r="G37" s="22"/>
      <c r="H37" s="23">
        <v>4876659</v>
      </c>
      <c r="J37" s="3">
        <f>(H37/$E37)*100</f>
        <v>39.19957976269614</v>
      </c>
      <c r="M37" s="23">
        <v>448000</v>
      </c>
      <c r="O37" s="3">
        <f>(M37/$E37)*100</f>
        <v>3.60111538118369</v>
      </c>
      <c r="R37" s="32">
        <f>E37-(H37+M37)</f>
        <v>7115931</v>
      </c>
      <c r="T37" s="3">
        <f>(R37/$E37)*100</f>
        <v>57.19930485612017</v>
      </c>
      <c r="U37" s="10"/>
    </row>
    <row r="38" spans="2:4" ht="12.75">
      <c r="B38" s="27"/>
      <c r="C38" s="27"/>
      <c r="D38" s="27"/>
    </row>
    <row r="39" spans="2:21" ht="12.75">
      <c r="B39" s="5" t="s">
        <v>32</v>
      </c>
      <c r="C39" s="28" t="s">
        <v>44</v>
      </c>
      <c r="D39" s="29"/>
      <c r="E39" s="30"/>
      <c r="F39" s="30"/>
      <c r="G39" s="30"/>
      <c r="H39" s="30"/>
      <c r="I39" s="29"/>
      <c r="J39" s="29"/>
      <c r="K39" s="29"/>
      <c r="L39" s="29"/>
      <c r="M39" s="30"/>
      <c r="N39" s="29"/>
      <c r="O39" s="29"/>
      <c r="P39" s="29"/>
      <c r="Q39" s="29"/>
      <c r="R39" s="30"/>
      <c r="S39" s="29"/>
      <c r="T39" s="29"/>
      <c r="U39" s="29"/>
    </row>
    <row r="40" spans="2:21" ht="12.75">
      <c r="B40" s="5" t="s">
        <v>34</v>
      </c>
      <c r="C40" s="28" t="s">
        <v>33</v>
      </c>
      <c r="D40" s="29"/>
      <c r="E40" s="30"/>
      <c r="F40" s="30"/>
      <c r="G40" s="30"/>
      <c r="H40" s="30"/>
      <c r="I40" s="29"/>
      <c r="J40" s="29"/>
      <c r="K40" s="29"/>
      <c r="L40" s="29"/>
      <c r="M40" s="30"/>
      <c r="N40" s="29"/>
      <c r="O40" s="29"/>
      <c r="P40" s="29"/>
      <c r="Q40" s="29"/>
      <c r="R40" s="30"/>
      <c r="S40" s="29"/>
      <c r="T40" s="29"/>
      <c r="U40" s="29"/>
    </row>
    <row r="41" spans="2:21" ht="12.75">
      <c r="B41" s="5" t="s">
        <v>17</v>
      </c>
      <c r="C41" s="28" t="s">
        <v>35</v>
      </c>
      <c r="D41" s="29"/>
      <c r="E41" s="30"/>
      <c r="F41" s="30"/>
      <c r="G41" s="30"/>
      <c r="H41" s="30"/>
      <c r="I41" s="29"/>
      <c r="J41" s="29"/>
      <c r="K41" s="29"/>
      <c r="L41" s="29"/>
      <c r="M41" s="30"/>
      <c r="N41" s="29"/>
      <c r="O41" s="29"/>
      <c r="P41" s="29"/>
      <c r="Q41" s="29"/>
      <c r="R41" s="30"/>
      <c r="S41" s="29"/>
      <c r="T41" s="29"/>
      <c r="U41" s="29"/>
    </row>
    <row r="42" spans="2:21" ht="12.75">
      <c r="B42" s="17"/>
      <c r="C42" s="28" t="s">
        <v>36</v>
      </c>
      <c r="D42" s="29"/>
      <c r="E42" s="30"/>
      <c r="F42" s="30"/>
      <c r="G42" s="30"/>
      <c r="H42" s="30"/>
      <c r="I42" s="29"/>
      <c r="J42" s="29"/>
      <c r="K42" s="29"/>
      <c r="L42" s="29"/>
      <c r="M42" s="30"/>
      <c r="N42" s="29"/>
      <c r="O42" s="29"/>
      <c r="P42" s="29"/>
      <c r="Q42" s="29"/>
      <c r="R42" s="30"/>
      <c r="S42" s="29"/>
      <c r="T42" s="29"/>
      <c r="U42" s="29"/>
    </row>
    <row r="43" spans="2:21" ht="12.75">
      <c r="B43" s="5" t="s">
        <v>43</v>
      </c>
      <c r="C43" s="28" t="s">
        <v>37</v>
      </c>
      <c r="D43" s="29"/>
      <c r="E43" s="30"/>
      <c r="F43" s="30"/>
      <c r="G43" s="30"/>
      <c r="H43" s="30"/>
      <c r="I43" s="29"/>
      <c r="J43" s="29"/>
      <c r="K43" s="29"/>
      <c r="L43" s="29"/>
      <c r="M43" s="30"/>
      <c r="N43" s="29"/>
      <c r="O43" s="29"/>
      <c r="P43" s="29"/>
      <c r="Q43" s="29"/>
      <c r="R43" s="30"/>
      <c r="S43" s="29"/>
      <c r="T43" s="29"/>
      <c r="U43" s="18"/>
    </row>
    <row r="44" spans="2:21" ht="12.75">
      <c r="B44" s="19"/>
      <c r="C44" s="18"/>
      <c r="D44" s="18"/>
      <c r="E44" s="25"/>
      <c r="F44" s="25"/>
      <c r="G44" s="25"/>
      <c r="H44" s="25"/>
      <c r="I44" s="18"/>
      <c r="J44" s="18"/>
      <c r="K44" s="18"/>
      <c r="L44" s="18"/>
      <c r="M44" s="25"/>
      <c r="N44" s="18"/>
      <c r="O44" s="18"/>
      <c r="P44" s="18"/>
      <c r="Q44" s="18"/>
      <c r="R44" s="25"/>
      <c r="S44" s="18"/>
      <c r="T44" s="18"/>
      <c r="U44" s="18"/>
    </row>
  </sheetData>
  <printOptions/>
  <pageMargins left="0" right="0" top="0.48" bottom="0" header="0.64" footer="0.5"/>
  <pageSetup fitToWidth="2" horizontalDpi="300" verticalDpi="3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dtegza</dc:creator>
  <cp:keywords/>
  <dc:description/>
  <cp:lastModifiedBy>dtegza</cp:lastModifiedBy>
  <cp:lastPrinted>2003-12-30T19:36:49Z</cp:lastPrinted>
  <dcterms:created xsi:type="dcterms:W3CDTF">1998-10-16T18:59:10Z</dcterms:created>
  <dcterms:modified xsi:type="dcterms:W3CDTF">2003-12-30T19:37:18Z</dcterms:modified>
  <cp:category/>
  <cp:version/>
  <cp:contentType/>
  <cp:contentStatus/>
</cp:coreProperties>
</file>