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prog1" sheetId="1" r:id="rId1"/>
    <sheet name="prog2" sheetId="2" r:id="rId2"/>
    <sheet name="prog3" sheetId="3" r:id="rId3"/>
    <sheet name="sample" sheetId="4" r:id="rId4"/>
  </sheets>
  <definedNames>
    <definedName name="_xlnm.Print_Area" localSheetId="0">'prog1'!$A$7:$J$58</definedName>
    <definedName name="_xlnm.Print_Titles" localSheetId="0">'prog1'!$1:$6</definedName>
  </definedNames>
  <calcPr fullCalcOnLoad="1"/>
</workbook>
</file>

<file path=xl/sharedStrings.xml><?xml version="1.0" encoding="utf-8"?>
<sst xmlns="http://schemas.openxmlformats.org/spreadsheetml/2006/main" count="208" uniqueCount="52">
  <si>
    <t>X</t>
  </si>
  <si>
    <t>/</t>
  </si>
  <si>
    <t>Related Service Efficiency Template</t>
  </si>
  <si>
    <t>School</t>
  </si>
  <si>
    <t>SPEECH</t>
  </si>
  <si>
    <t>PT</t>
  </si>
  <si>
    <t>OT</t>
  </si>
  <si>
    <t>COUNSELING</t>
  </si>
  <si>
    <t>OTHER</t>
  </si>
  <si>
    <t>(specify)</t>
  </si>
  <si>
    <t>Discipline:</t>
  </si>
  <si>
    <t xml:space="preserve">     Divided by FTE of full-time therapist</t>
  </si>
  <si>
    <t>a. Mandated half hour sessions</t>
  </si>
  <si>
    <t>b. Divided by 2</t>
  </si>
  <si>
    <t>c. Mandated hours of service</t>
  </si>
  <si>
    <t>1. Number of days in session</t>
  </si>
  <si>
    <t>2. Times the number of hours per day in session</t>
  </si>
  <si>
    <t>3. No. of possible hours of related services per full time therapist</t>
  </si>
  <si>
    <t>5. Total number of Therapy hours available via staff</t>
  </si>
  <si>
    <t>7. Total number of Therapy hours available</t>
  </si>
  <si>
    <t>8. Multiplied by 2</t>
  </si>
  <si>
    <t xml:space="preserve">9. Number of half hour sessions available for this discipline </t>
  </si>
  <si>
    <t>11. Total sessions provided per SED 4</t>
  </si>
  <si>
    <t xml:space="preserve">12. UTILIZATION PERCENTAGE FOR THIS DISCIPLINE </t>
  </si>
  <si>
    <t xml:space="preserve">13. COMPLIANCE WITH IEP MANDATES PERCENTAGE </t>
  </si>
  <si>
    <t xml:space="preserve">     Reported FTE on CFR4 </t>
  </si>
  <si>
    <t>ABC School</t>
  </si>
  <si>
    <t>123456789012</t>
  </si>
  <si>
    <t>0405</t>
  </si>
  <si>
    <t xml:space="preserve">       NUMBER OF SESSIONS</t>
  </si>
  <si>
    <t xml:space="preserve">14. STAFF FTE REQUIRED TO PROVIDE 100% 0F MANDATED </t>
  </si>
  <si>
    <t>d. Divided by # of possible hours of service per full time therapist /</t>
  </si>
  <si>
    <t>e. FTE therapists required for 100% efficiency-If FTE = 1.0 (Note 2)</t>
  </si>
  <si>
    <t>JSMITH</t>
  </si>
  <si>
    <t>4. Times the number of reported FTE (see Note 1 below)</t>
  </si>
  <si>
    <t>f. FTE therapists required for 100% efficiency-If FTE &lt; 1.0 (Note 2)</t>
  </si>
  <si>
    <t>h. FTE therapists required for 80% efficiency- If FTE &lt; 1.0 (Note 2)</t>
  </si>
  <si>
    <t>g. FTE therapists required for 80% efficiency- If FTE = 1.0 (Note 2)</t>
  </si>
  <si>
    <t>6. Total number of Therapy hours available via contracted staff</t>
  </si>
  <si>
    <t>School Code</t>
  </si>
  <si>
    <t>Program Code</t>
  </si>
  <si>
    <t>School Year</t>
  </si>
  <si>
    <t>Acct ID</t>
  </si>
  <si>
    <r>
      <t>Note 1</t>
    </r>
    <r>
      <rPr>
        <sz val="9"/>
        <rFont val="Arial"/>
        <family val="2"/>
      </rPr>
      <t>:  Per the CFR reporting manual, if the provider reported full-time therapy staff FTE at anything less than 1.000 (i.e. .885), then the reported FTE must be converted by dividing the reported FTE by the CFR4 FTE for a full-time position. Example: A full-time speech therapist is reported on the CFR4 as .885 (46/52 weeks). On CFR4, 5.853 FTE speech therapists are reported. The FTE to be used on line 4 of the worksheet should be [5.853 divided by .885 = 6.614].</t>
    </r>
  </si>
  <si>
    <t xml:space="preserve">       (Sessions provided over session capacity)</t>
  </si>
  <si>
    <t xml:space="preserve">       (Sessions provided over mandated sessions)</t>
  </si>
  <si>
    <t>10. Total mandated sessions per IEP from SED 4</t>
  </si>
  <si>
    <r>
      <t>Note 2</t>
    </r>
    <r>
      <rPr>
        <sz val="9"/>
        <rFont val="Arial"/>
        <family val="2"/>
      </rPr>
      <t>: The computation assumes RS are provided 100% on-staff. If RS are provided by on-staff &amp; contractual staff, would have to convert the reported contractual hours to an FTE (see lines 14 j-k) when making the comparison of staff required vs. staff reported. Also, these FTE numbers would need to be converted back to the school's method of reporting FTEs if they report full time as less than 1.00 (see lines 14f &amp; h).</t>
    </r>
  </si>
  <si>
    <t>i. CFR4 reported FTE</t>
  </si>
  <si>
    <t>j. CFR4 Standard Work Week (use 35 if no CFR4 position)</t>
  </si>
  <si>
    <t>k. CFR4A hours paid converted to FTE</t>
  </si>
  <si>
    <t>l. Total reported therapy staff</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</si>
</sst>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0.000"/>
    <numFmt numFmtId="166" formatCode="#,##0.000_);\(#,##0.000\)"/>
    <numFmt numFmtId="167" formatCode="[$-409]dddd\,\ mmmm\ dd\,\ yyyy"/>
    <numFmt numFmtId="168" formatCode=";;;"/>
    <numFmt numFmtId="169" formatCode="0;;;"/>
  </numFmts>
  <fonts count="7">
    <font>
      <sz val="10"/>
      <name val="Arial"/>
      <family val="0"/>
    </font>
    <font>
      <sz val="9"/>
      <name val="Arial"/>
      <family val="2"/>
    </font>
    <font>
      <b/>
      <sz val="9"/>
      <name val="Arial"/>
      <family val="2"/>
    </font>
    <font>
      <u val="singleAccounting"/>
      <sz val="9"/>
      <name val="Arial"/>
      <family val="2"/>
    </font>
    <font>
      <u val="single"/>
      <sz val="9"/>
      <name val="Arial"/>
      <family val="2"/>
    </font>
    <font>
      <b/>
      <sz val="12"/>
      <name val="Arial"/>
      <family val="2"/>
    </font>
    <font>
      <b/>
      <sz val="8"/>
      <name val="Arial"/>
      <family val="2"/>
    </font>
  </fonts>
  <fills count="3">
    <fill>
      <patternFill/>
    </fill>
    <fill>
      <patternFill patternType="gray125"/>
    </fill>
    <fill>
      <patternFill patternType="solid">
        <fgColor indexed="41"/>
        <bgColor indexed="64"/>
      </patternFill>
    </fill>
  </fills>
  <borders count="9">
    <border>
      <left/>
      <right/>
      <top/>
      <bottom/>
      <diagonal/>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1" fillId="0" borderId="0" xfId="0" applyFont="1" applyAlignment="1">
      <alignment/>
    </xf>
    <xf numFmtId="0" fontId="2" fillId="0" borderId="0" xfId="0" applyFont="1" applyAlignment="1">
      <alignment/>
    </xf>
    <xf numFmtId="43" fontId="1" fillId="0" borderId="0" xfId="0" applyNumberFormat="1" applyFont="1" applyAlignment="1">
      <alignment/>
    </xf>
    <xf numFmtId="0" fontId="1" fillId="0" borderId="0" xfId="0" applyFont="1" applyAlignment="1">
      <alignment horizontal="right"/>
    </xf>
    <xf numFmtId="43" fontId="2" fillId="0" borderId="0" xfId="0" applyNumberFormat="1" applyFont="1" applyAlignment="1">
      <alignment/>
    </xf>
    <xf numFmtId="0" fontId="1" fillId="0" borderId="0" xfId="0" applyFont="1" applyAlignment="1">
      <alignment horizontal="left"/>
    </xf>
    <xf numFmtId="0" fontId="4" fillId="0" borderId="0" xfId="0" applyFont="1" applyAlignment="1">
      <alignment/>
    </xf>
    <xf numFmtId="39" fontId="1" fillId="0" borderId="1" xfId="0" applyNumberFormat="1" applyFont="1" applyBorder="1" applyAlignment="1">
      <alignment/>
    </xf>
    <xf numFmtId="0" fontId="1" fillId="0" borderId="0" xfId="0" applyFont="1" applyAlignment="1" quotePrefix="1">
      <alignment horizontal="right"/>
    </xf>
    <xf numFmtId="0" fontId="1" fillId="0" borderId="0" xfId="0" applyFont="1" applyAlignment="1">
      <alignment horizontal="left" vertical="top"/>
    </xf>
    <xf numFmtId="0" fontId="5" fillId="0" borderId="0" xfId="0" applyFont="1" applyAlignment="1">
      <alignment horizontal="center"/>
    </xf>
    <xf numFmtId="0" fontId="1" fillId="2" borderId="1" xfId="0" applyFont="1" applyFill="1" applyBorder="1" applyAlignment="1" quotePrefix="1">
      <alignment horizontal="left"/>
    </xf>
    <xf numFmtId="0" fontId="1" fillId="2" borderId="1" xfId="0" applyFont="1" applyFill="1" applyBorder="1" applyAlignment="1">
      <alignment horizontal="left"/>
    </xf>
    <xf numFmtId="165" fontId="1" fillId="2" borderId="1" xfId="0" applyNumberFormat="1" applyFont="1" applyFill="1" applyBorder="1" applyAlignment="1">
      <alignment/>
    </xf>
    <xf numFmtId="39" fontId="1" fillId="2" borderId="1" xfId="0" applyNumberFormat="1" applyFont="1" applyFill="1" applyBorder="1" applyAlignment="1">
      <alignment/>
    </xf>
    <xf numFmtId="4" fontId="1" fillId="2" borderId="1" xfId="0" applyNumberFormat="1" applyFont="1" applyFill="1" applyBorder="1" applyAlignment="1">
      <alignment/>
    </xf>
    <xf numFmtId="14" fontId="1" fillId="0" borderId="0" xfId="0" applyNumberFormat="1" applyFont="1" applyAlignment="1">
      <alignment/>
    </xf>
    <xf numFmtId="37" fontId="1" fillId="2" borderId="1" xfId="0" applyNumberFormat="1" applyFont="1" applyFill="1" applyBorder="1" applyAlignment="1">
      <alignment/>
    </xf>
    <xf numFmtId="37" fontId="1" fillId="2" borderId="2" xfId="0" applyNumberFormat="1" applyFont="1" applyFill="1" applyBorder="1" applyAlignment="1">
      <alignment/>
    </xf>
    <xf numFmtId="165" fontId="1" fillId="2" borderId="2" xfId="0" applyNumberFormat="1" applyFont="1" applyFill="1" applyBorder="1" applyAlignment="1">
      <alignment/>
    </xf>
    <xf numFmtId="39" fontId="1" fillId="2" borderId="2" xfId="0" applyNumberFormat="1" applyFont="1" applyFill="1" applyBorder="1" applyAlignment="1">
      <alignment/>
    </xf>
    <xf numFmtId="4" fontId="1" fillId="2" borderId="2" xfId="0" applyNumberFormat="1" applyFont="1" applyFill="1" applyBorder="1" applyAlignment="1">
      <alignment/>
    </xf>
    <xf numFmtId="43" fontId="1" fillId="0" borderId="3" xfId="0" applyNumberFormat="1" applyFont="1" applyBorder="1" applyAlignment="1">
      <alignment/>
    </xf>
    <xf numFmtId="39" fontId="1" fillId="0" borderId="2" xfId="0" applyNumberFormat="1" applyFont="1" applyBorder="1" applyAlignment="1">
      <alignment/>
    </xf>
    <xf numFmtId="39" fontId="1" fillId="0" borderId="3" xfId="0" applyNumberFormat="1" applyFont="1" applyBorder="1" applyAlignment="1" quotePrefix="1">
      <alignment/>
    </xf>
    <xf numFmtId="164" fontId="3" fillId="0" borderId="3" xfId="0" applyNumberFormat="1" applyFont="1" applyBorder="1" applyAlignment="1">
      <alignment/>
    </xf>
    <xf numFmtId="165" fontId="1" fillId="0" borderId="4" xfId="0" applyNumberFormat="1" applyFont="1" applyBorder="1" applyAlignment="1">
      <alignment/>
    </xf>
    <xf numFmtId="39" fontId="1" fillId="0" borderId="3" xfId="0" applyNumberFormat="1" applyFont="1" applyBorder="1" applyAlignment="1">
      <alignment/>
    </xf>
    <xf numFmtId="37" fontId="1" fillId="0" borderId="4" xfId="0" applyNumberFormat="1" applyFont="1" applyBorder="1" applyAlignment="1">
      <alignment/>
    </xf>
    <xf numFmtId="0" fontId="1" fillId="0" borderId="3" xfId="0" applyFont="1" applyBorder="1" applyAlignment="1">
      <alignment/>
    </xf>
    <xf numFmtId="4" fontId="1" fillId="0" borderId="3" xfId="0" applyNumberFormat="1" applyFont="1" applyBorder="1" applyAlignment="1">
      <alignment/>
    </xf>
    <xf numFmtId="10" fontId="1" fillId="0" borderId="3" xfId="0" applyNumberFormat="1" applyFont="1" applyBorder="1" applyAlignment="1">
      <alignment/>
    </xf>
    <xf numFmtId="0" fontId="1" fillId="0" borderId="5" xfId="0" applyFont="1" applyBorder="1" applyAlignment="1">
      <alignment/>
    </xf>
    <xf numFmtId="39" fontId="1" fillId="0" borderId="5" xfId="0" applyNumberFormat="1" applyFont="1" applyBorder="1" applyAlignment="1" quotePrefix="1">
      <alignment/>
    </xf>
    <xf numFmtId="164" fontId="3" fillId="0" borderId="5" xfId="0" applyNumberFormat="1" applyFont="1" applyBorder="1" applyAlignment="1">
      <alignment/>
    </xf>
    <xf numFmtId="165" fontId="1" fillId="0" borderId="6" xfId="0" applyNumberFormat="1" applyFont="1" applyBorder="1" applyAlignment="1">
      <alignment/>
    </xf>
    <xf numFmtId="39" fontId="1" fillId="0" borderId="5" xfId="0" applyNumberFormat="1" applyFont="1" applyBorder="1" applyAlignment="1">
      <alignment/>
    </xf>
    <xf numFmtId="37" fontId="1" fillId="0" borderId="6" xfId="0" applyNumberFormat="1" applyFont="1" applyBorder="1" applyAlignment="1">
      <alignment/>
    </xf>
    <xf numFmtId="4" fontId="1" fillId="0" borderId="5" xfId="0" applyNumberFormat="1" applyFont="1" applyBorder="1" applyAlignment="1">
      <alignment/>
    </xf>
    <xf numFmtId="43" fontId="1" fillId="0" borderId="5" xfId="0" applyNumberFormat="1" applyFont="1" applyBorder="1" applyAlignment="1">
      <alignment/>
    </xf>
    <xf numFmtId="10" fontId="1" fillId="0" borderId="5" xfId="0" applyNumberFormat="1" applyFont="1" applyBorder="1" applyAlignment="1">
      <alignment/>
    </xf>
    <xf numFmtId="0" fontId="2" fillId="0" borderId="3" xfId="0" applyFont="1" applyBorder="1" applyAlignment="1">
      <alignment horizontal="center"/>
    </xf>
    <xf numFmtId="39" fontId="1" fillId="0" borderId="4" xfId="0" applyNumberFormat="1" applyFont="1" applyBorder="1" applyAlignment="1">
      <alignment/>
    </xf>
    <xf numFmtId="165" fontId="1" fillId="0" borderId="3" xfId="0" applyNumberFormat="1" applyFont="1" applyBorder="1" applyAlignment="1">
      <alignment/>
    </xf>
    <xf numFmtId="39" fontId="1" fillId="0" borderId="6" xfId="0" applyNumberFormat="1" applyFont="1" applyBorder="1" applyAlignment="1">
      <alignment/>
    </xf>
    <xf numFmtId="165" fontId="1" fillId="0" borderId="5" xfId="0" applyNumberFormat="1" applyFont="1" applyBorder="1" applyAlignment="1">
      <alignment/>
    </xf>
    <xf numFmtId="0" fontId="2" fillId="0" borderId="0" xfId="0" applyFont="1" applyAlignment="1">
      <alignment horizontal="right"/>
    </xf>
    <xf numFmtId="43" fontId="2" fillId="0" borderId="0" xfId="0" applyNumberFormat="1" applyFont="1" applyAlignment="1">
      <alignment horizontal="right"/>
    </xf>
    <xf numFmtId="43" fontId="2" fillId="0" borderId="4" xfId="0" applyNumberFormat="1" applyFont="1" applyBorder="1" applyAlignment="1">
      <alignment horizontal="center"/>
    </xf>
    <xf numFmtId="0" fontId="2" fillId="0" borderId="6" xfId="0" applyFont="1" applyBorder="1" applyAlignment="1">
      <alignment horizontal="center"/>
    </xf>
    <xf numFmtId="0" fontId="6" fillId="0" borderId="6" xfId="0" applyFont="1" applyBorder="1" applyAlignment="1">
      <alignment horizontal="center"/>
    </xf>
    <xf numFmtId="0" fontId="2" fillId="0" borderId="4" xfId="0" applyFont="1" applyBorder="1" applyAlignment="1">
      <alignment horizontal="center"/>
    </xf>
    <xf numFmtId="0" fontId="1" fillId="0" borderId="0" xfId="0" applyFont="1" applyAlignment="1" quotePrefix="1">
      <alignment/>
    </xf>
    <xf numFmtId="2" fontId="1" fillId="2" borderId="1" xfId="0" applyNumberFormat="1" applyFont="1" applyFill="1" applyBorder="1" applyAlignment="1">
      <alignment/>
    </xf>
    <xf numFmtId="0" fontId="2" fillId="2" borderId="1" xfId="0" applyFont="1" applyFill="1" applyBorder="1" applyAlignment="1">
      <alignment horizontal="center"/>
    </xf>
    <xf numFmtId="165" fontId="1" fillId="0" borderId="0" xfId="0" applyNumberFormat="1" applyFont="1" applyAlignment="1">
      <alignment/>
    </xf>
    <xf numFmtId="165" fontId="1" fillId="0" borderId="0" xfId="0" applyNumberFormat="1" applyFont="1" applyAlignment="1">
      <alignment horizontal="right"/>
    </xf>
    <xf numFmtId="0" fontId="2" fillId="0" borderId="0" xfId="0" applyFont="1" applyAlignment="1">
      <alignment horizontal="justify" vertical="top" wrapText="1"/>
    </xf>
    <xf numFmtId="0" fontId="0" fillId="0" borderId="0" xfId="0" applyAlignment="1">
      <alignment horizontal="justify" vertical="top" wrapText="1"/>
    </xf>
    <xf numFmtId="0" fontId="1" fillId="2" borderId="7" xfId="0" applyFont="1" applyFill="1" applyBorder="1" applyAlignment="1">
      <alignment horizontal="justify" vertical="top" wrapText="1"/>
    </xf>
    <xf numFmtId="0" fontId="1" fillId="2" borderId="2" xfId="0" applyFont="1" applyFill="1" applyBorder="1" applyAlignment="1">
      <alignment horizontal="justify" vertical="top" wrapText="1"/>
    </xf>
    <xf numFmtId="0" fontId="1" fillId="2" borderId="7" xfId="0" applyFont="1" applyFill="1" applyBorder="1" applyAlignment="1">
      <alignment horizontal="left" vertical="justify" wrapText="1"/>
    </xf>
    <xf numFmtId="0" fontId="1" fillId="2" borderId="8" xfId="0" applyFont="1" applyFill="1" applyBorder="1" applyAlignment="1">
      <alignment horizontal="left" vertical="justify" wrapText="1"/>
    </xf>
    <xf numFmtId="0" fontId="1" fillId="2" borderId="2" xfId="0" applyFont="1" applyFill="1" applyBorder="1" applyAlignment="1">
      <alignment horizontal="left" vertical="justify" wrapText="1"/>
    </xf>
    <xf numFmtId="49" fontId="1" fillId="2" borderId="7" xfId="0" applyNumberFormat="1" applyFont="1" applyFill="1" applyBorder="1" applyAlignment="1">
      <alignment horizontal="justify" vertical="top" wrapText="1"/>
    </xf>
    <xf numFmtId="49" fontId="1" fillId="2" borderId="2" xfId="0" applyNumberFormat="1" applyFont="1" applyFill="1" applyBorder="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dxfs count="2">
    <dxf>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9"/>
  <sheetViews>
    <sheetView tabSelected="1" workbookViewId="0" topLeftCell="A1">
      <selection activeCell="F45" sqref="F45:J45"/>
    </sheetView>
  </sheetViews>
  <sheetFormatPr defaultColWidth="9.140625" defaultRowHeight="12.75"/>
  <cols>
    <col min="1" max="1" width="10.57421875" style="1" customWidth="1"/>
    <col min="2" max="3" width="9.140625" style="1" customWidth="1"/>
    <col min="4" max="4" width="9.421875" style="1" customWidth="1"/>
    <col min="5" max="5" width="13.7109375" style="1" customWidth="1"/>
    <col min="6" max="6" width="10.28125" style="1" bestFit="1" customWidth="1"/>
    <col min="7" max="10" width="10.421875" style="1" bestFit="1" customWidth="1"/>
    <col min="11" max="11" width="10.7109375" style="1" bestFit="1" customWidth="1"/>
    <col min="12" max="12" width="10.28125" style="1" bestFit="1" customWidth="1"/>
    <col min="13" max="16384" width="9.140625" style="1" customWidth="1"/>
  </cols>
  <sheetData>
    <row r="1" spans="2:9" ht="15.75">
      <c r="B1" s="2"/>
      <c r="C1" s="2"/>
      <c r="D1" s="2"/>
      <c r="E1" s="11" t="s">
        <v>2</v>
      </c>
      <c r="H1" s="3"/>
      <c r="I1" s="17"/>
    </row>
    <row r="3" spans="1:10" ht="12">
      <c r="A3" s="47" t="s">
        <v>3</v>
      </c>
      <c r="B3" s="62"/>
      <c r="C3" s="63"/>
      <c r="D3" s="64"/>
      <c r="E3" s="47" t="s">
        <v>39</v>
      </c>
      <c r="F3" s="65"/>
      <c r="G3" s="66"/>
      <c r="H3" s="48" t="s">
        <v>42</v>
      </c>
      <c r="I3" s="60"/>
      <c r="J3" s="61"/>
    </row>
    <row r="4" spans="1:8" ht="12">
      <c r="A4" s="47" t="s">
        <v>41</v>
      </c>
      <c r="B4" s="13"/>
      <c r="E4" s="47" t="s">
        <v>40</v>
      </c>
      <c r="F4" s="13"/>
      <c r="H4" s="3"/>
    </row>
    <row r="5" spans="6:10" ht="12">
      <c r="F5" s="5"/>
      <c r="G5" s="2"/>
      <c r="H5" s="2"/>
      <c r="I5" s="2"/>
      <c r="J5" s="42" t="s">
        <v>8</v>
      </c>
    </row>
    <row r="6" spans="1:10" ht="12">
      <c r="A6" s="2" t="s">
        <v>10</v>
      </c>
      <c r="F6" s="49" t="s">
        <v>4</v>
      </c>
      <c r="G6" s="50" t="s">
        <v>5</v>
      </c>
      <c r="H6" s="50" t="s">
        <v>6</v>
      </c>
      <c r="I6" s="51" t="s">
        <v>7</v>
      </c>
      <c r="J6" s="55" t="s">
        <v>9</v>
      </c>
    </row>
    <row r="7" spans="1:10" ht="12">
      <c r="A7" s="2"/>
      <c r="F7" s="49"/>
      <c r="G7" s="50"/>
      <c r="H7" s="50"/>
      <c r="I7" s="51"/>
      <c r="J7" s="52"/>
    </row>
    <row r="8" spans="1:10" ht="12">
      <c r="A8" s="1" t="s">
        <v>15</v>
      </c>
      <c r="F8" s="18"/>
      <c r="G8" s="18"/>
      <c r="H8" s="18"/>
      <c r="I8" s="18"/>
      <c r="J8" s="19"/>
    </row>
    <row r="9" spans="1:10" ht="12">
      <c r="A9" s="1" t="s">
        <v>16</v>
      </c>
      <c r="E9" s="4" t="s">
        <v>0</v>
      </c>
      <c r="F9" s="24">
        <v>5</v>
      </c>
      <c r="G9" s="8">
        <v>5</v>
      </c>
      <c r="H9" s="8">
        <v>5</v>
      </c>
      <c r="I9" s="8">
        <v>5</v>
      </c>
      <c r="J9" s="24">
        <v>5</v>
      </c>
    </row>
    <row r="10" spans="1:10" ht="12">
      <c r="A10" s="1" t="s">
        <v>17</v>
      </c>
      <c r="F10" s="25">
        <f>+F8*F9</f>
        <v>0</v>
      </c>
      <c r="G10" s="34">
        <f>+G8*G9</f>
        <v>0</v>
      </c>
      <c r="H10" s="34">
        <f>+H8*H9</f>
        <v>0</v>
      </c>
      <c r="I10" s="34">
        <f>+I8*I9</f>
        <v>0</v>
      </c>
      <c r="J10" s="25">
        <f>+J8*J9</f>
        <v>0</v>
      </c>
    </row>
    <row r="11" spans="1:10" ht="14.25">
      <c r="A11" s="1" t="s">
        <v>34</v>
      </c>
      <c r="F11" s="26"/>
      <c r="G11" s="35"/>
      <c r="H11" s="35"/>
      <c r="I11" s="35"/>
      <c r="J11" s="26"/>
    </row>
    <row r="12" spans="1:10" ht="12">
      <c r="A12" s="6" t="s">
        <v>25</v>
      </c>
      <c r="F12" s="14"/>
      <c r="G12" s="14"/>
      <c r="H12" s="14"/>
      <c r="I12" s="14"/>
      <c r="J12" s="20"/>
    </row>
    <row r="13" spans="1:10" ht="12">
      <c r="A13" s="6" t="s">
        <v>11</v>
      </c>
      <c r="D13" s="7"/>
      <c r="E13" s="9" t="s">
        <v>1</v>
      </c>
      <c r="F13" s="14"/>
      <c r="G13" s="14"/>
      <c r="H13" s="14"/>
      <c r="I13" s="14"/>
      <c r="J13" s="20"/>
    </row>
    <row r="14" spans="5:10" s="56" customFormat="1" ht="12">
      <c r="E14" s="57" t="s">
        <v>0</v>
      </c>
      <c r="F14" s="27">
        <f>+IF(F12&gt;0,F12/F13,0)</f>
        <v>0</v>
      </c>
      <c r="G14" s="27">
        <f>+IF(G12&gt;0,G12/G13,0)</f>
        <v>0</v>
      </c>
      <c r="H14" s="27">
        <f>+IF(H12&gt;0,H12/H13,0)</f>
        <v>0</v>
      </c>
      <c r="I14" s="27">
        <f>+IF(I12&gt;0,I12/I13,0)</f>
        <v>0</v>
      </c>
      <c r="J14" s="27">
        <f>+IF(J12&gt;0,J12/J13,0)</f>
        <v>0</v>
      </c>
    </row>
    <row r="15" spans="1:10" ht="12">
      <c r="A15" s="1" t="s">
        <v>18</v>
      </c>
      <c r="F15" s="28">
        <f>F14*F10</f>
        <v>0</v>
      </c>
      <c r="G15" s="37">
        <f>G14*G10</f>
        <v>0</v>
      </c>
      <c r="H15" s="37">
        <f>H14*H10</f>
        <v>0</v>
      </c>
      <c r="I15" s="37">
        <f>I14*I10</f>
        <v>0</v>
      </c>
      <c r="J15" s="28">
        <f>J14*J10</f>
        <v>0</v>
      </c>
    </row>
    <row r="16" spans="1:10" ht="12">
      <c r="A16" s="1" t="s">
        <v>38</v>
      </c>
      <c r="F16" s="15"/>
      <c r="G16" s="15"/>
      <c r="H16" s="15"/>
      <c r="I16" s="15"/>
      <c r="J16" s="21"/>
    </row>
    <row r="17" spans="1:10" ht="12">
      <c r="A17" s="1" t="s">
        <v>19</v>
      </c>
      <c r="F17" s="28">
        <f>+F15+F16</f>
        <v>0</v>
      </c>
      <c r="G17" s="37">
        <f>+G15+G16</f>
        <v>0</v>
      </c>
      <c r="H17" s="37">
        <f>+H15+H16</f>
        <v>0</v>
      </c>
      <c r="I17" s="37">
        <f>+I15+I16</f>
        <v>0</v>
      </c>
      <c r="J17" s="28">
        <f>+J15+J16</f>
        <v>0</v>
      </c>
    </row>
    <row r="18" spans="1:10" ht="12">
      <c r="A18" s="1" t="s">
        <v>20</v>
      </c>
      <c r="E18" s="4" t="s">
        <v>0</v>
      </c>
      <c r="F18" s="29">
        <v>2</v>
      </c>
      <c r="G18" s="38">
        <v>2</v>
      </c>
      <c r="H18" s="38">
        <v>2</v>
      </c>
      <c r="I18" s="38">
        <v>2</v>
      </c>
      <c r="J18" s="29">
        <v>2</v>
      </c>
    </row>
    <row r="19" spans="1:10" ht="12">
      <c r="A19" s="1" t="s">
        <v>21</v>
      </c>
      <c r="F19" s="28">
        <f>+F17*F18</f>
        <v>0</v>
      </c>
      <c r="G19" s="37">
        <f>+G17*G18</f>
        <v>0</v>
      </c>
      <c r="H19" s="37">
        <f>+H17*H18</f>
        <v>0</v>
      </c>
      <c r="I19" s="37">
        <f>+I17*I18</f>
        <v>0</v>
      </c>
      <c r="J19" s="28">
        <f>+J17*J18</f>
        <v>0</v>
      </c>
    </row>
    <row r="20" spans="6:10" ht="12">
      <c r="F20" s="30"/>
      <c r="G20" s="33"/>
      <c r="H20" s="33"/>
      <c r="I20" s="33"/>
      <c r="J20" s="30"/>
    </row>
    <row r="21" spans="1:10" ht="12">
      <c r="A21" s="1" t="s">
        <v>46</v>
      </c>
      <c r="F21" s="16"/>
      <c r="G21" s="16"/>
      <c r="H21" s="16"/>
      <c r="I21" s="16"/>
      <c r="J21" s="22"/>
    </row>
    <row r="22" spans="6:10" ht="12">
      <c r="F22" s="31"/>
      <c r="G22" s="39"/>
      <c r="H22" s="39"/>
      <c r="I22" s="39"/>
      <c r="J22" s="31"/>
    </row>
    <row r="23" spans="1:10" ht="12">
      <c r="A23" s="1" t="s">
        <v>22</v>
      </c>
      <c r="F23" s="16"/>
      <c r="G23" s="16"/>
      <c r="H23" s="16"/>
      <c r="I23" s="16"/>
      <c r="J23" s="22"/>
    </row>
    <row r="24" spans="6:10" ht="12">
      <c r="F24" s="30"/>
      <c r="G24" s="33"/>
      <c r="H24" s="33"/>
      <c r="I24" s="33"/>
      <c r="J24" s="30"/>
    </row>
    <row r="25" spans="1:10" ht="12">
      <c r="A25" s="1" t="s">
        <v>23</v>
      </c>
      <c r="F25" s="23"/>
      <c r="G25" s="40"/>
      <c r="H25" s="40"/>
      <c r="I25" s="40"/>
      <c r="J25" s="23"/>
    </row>
    <row r="26" spans="1:10" ht="12">
      <c r="A26" s="1" t="s">
        <v>44</v>
      </c>
      <c r="F26" s="32" t="e">
        <f>+F23/F19</f>
        <v>#DIV/0!</v>
      </c>
      <c r="G26" s="41" t="e">
        <f>+G23/G19</f>
        <v>#DIV/0!</v>
      </c>
      <c r="H26" s="41" t="e">
        <f>+H23/H19</f>
        <v>#DIV/0!</v>
      </c>
      <c r="I26" s="41" t="e">
        <f>+I23/I19</f>
        <v>#DIV/0!</v>
      </c>
      <c r="J26" s="32" t="e">
        <f>+J23/J19</f>
        <v>#DIV/0!</v>
      </c>
    </row>
    <row r="27" spans="6:10" ht="12">
      <c r="F27" s="30"/>
      <c r="G27" s="33"/>
      <c r="H27" s="33"/>
      <c r="I27" s="33"/>
      <c r="J27" s="30"/>
    </row>
    <row r="28" spans="1:10" ht="12">
      <c r="A28" s="1" t="s">
        <v>24</v>
      </c>
      <c r="F28" s="32" t="e">
        <f>+F23/F21</f>
        <v>#DIV/0!</v>
      </c>
      <c r="G28" s="41" t="e">
        <f>+G23/G21</f>
        <v>#DIV/0!</v>
      </c>
      <c r="H28" s="41" t="e">
        <f>+H23/H21</f>
        <v>#DIV/0!</v>
      </c>
      <c r="I28" s="41" t="e">
        <f>+I23/I21</f>
        <v>#DIV/0!</v>
      </c>
      <c r="J28" s="32" t="e">
        <f>+J23/J21</f>
        <v>#DIV/0!</v>
      </c>
    </row>
    <row r="29" spans="1:10" ht="12">
      <c r="A29" s="1" t="s">
        <v>45</v>
      </c>
      <c r="F29" s="30"/>
      <c r="G29" s="33"/>
      <c r="H29" s="33"/>
      <c r="I29" s="33"/>
      <c r="J29" s="33"/>
    </row>
    <row r="30" spans="6:10" ht="12">
      <c r="F30" s="30"/>
      <c r="G30" s="33"/>
      <c r="H30" s="33"/>
      <c r="I30" s="33"/>
      <c r="J30" s="33"/>
    </row>
    <row r="31" spans="1:12" ht="12">
      <c r="A31" s="1" t="s">
        <v>30</v>
      </c>
      <c r="F31" s="30"/>
      <c r="G31" s="33"/>
      <c r="H31" s="40"/>
      <c r="I31" s="40"/>
      <c r="J31" s="40"/>
      <c r="K31" s="3"/>
      <c r="L31" s="3"/>
    </row>
    <row r="32" spans="1:10" ht="12">
      <c r="A32" s="1" t="s">
        <v>29</v>
      </c>
      <c r="F32" s="30"/>
      <c r="G32" s="33"/>
      <c r="H32" s="33"/>
      <c r="I32" s="33"/>
      <c r="J32" s="33"/>
    </row>
    <row r="33" spans="1:10" ht="12">
      <c r="A33" s="1" t="s">
        <v>12</v>
      </c>
      <c r="F33" s="28">
        <f>+F21</f>
        <v>0</v>
      </c>
      <c r="G33" s="37">
        <f>+G21</f>
        <v>0</v>
      </c>
      <c r="H33" s="37">
        <f>+H21</f>
        <v>0</v>
      </c>
      <c r="I33" s="37">
        <f>+I21</f>
        <v>0</v>
      </c>
      <c r="J33" s="37">
        <f>+J21</f>
        <v>0</v>
      </c>
    </row>
    <row r="34" spans="1:10" ht="12">
      <c r="A34" s="1" t="s">
        <v>13</v>
      </c>
      <c r="E34" s="9" t="s">
        <v>1</v>
      </c>
      <c r="F34" s="29">
        <v>2</v>
      </c>
      <c r="G34" s="38">
        <v>2</v>
      </c>
      <c r="H34" s="38">
        <v>2</v>
      </c>
      <c r="I34" s="38">
        <v>2</v>
      </c>
      <c r="J34" s="38">
        <v>2</v>
      </c>
    </row>
    <row r="35" spans="1:10" ht="12">
      <c r="A35" s="1" t="s">
        <v>14</v>
      </c>
      <c r="F35" s="28">
        <f>+F33/F34</f>
        <v>0</v>
      </c>
      <c r="G35" s="37">
        <f>+G33/G34</f>
        <v>0</v>
      </c>
      <c r="H35" s="37">
        <f>+H33/H34</f>
        <v>0</v>
      </c>
      <c r="I35" s="37">
        <f>+I33/I34</f>
        <v>0</v>
      </c>
      <c r="J35" s="37">
        <f>+J33/J34</f>
        <v>0</v>
      </c>
    </row>
    <row r="36" spans="1:10" ht="12">
      <c r="A36" s="1" t="s">
        <v>31</v>
      </c>
      <c r="F36" s="43">
        <f>+F10</f>
        <v>0</v>
      </c>
      <c r="G36" s="45">
        <f>+G10</f>
        <v>0</v>
      </c>
      <c r="H36" s="45">
        <f>+H10</f>
        <v>0</v>
      </c>
      <c r="I36" s="45">
        <f>+I10</f>
        <v>0</v>
      </c>
      <c r="J36" s="45">
        <f>+J10</f>
        <v>0</v>
      </c>
    </row>
    <row r="37" spans="6:10" ht="12">
      <c r="F37" s="23"/>
      <c r="G37" s="40"/>
      <c r="H37" s="40"/>
      <c r="I37" s="40"/>
      <c r="J37" s="40"/>
    </row>
    <row r="38" spans="1:10" ht="12">
      <c r="A38" s="1" t="s">
        <v>32</v>
      </c>
      <c r="F38" s="44" t="e">
        <f>+F35/F36</f>
        <v>#DIV/0!</v>
      </c>
      <c r="G38" s="46" t="e">
        <f>+G35/G36</f>
        <v>#DIV/0!</v>
      </c>
      <c r="H38" s="46" t="e">
        <f>+H35/H36</f>
        <v>#DIV/0!</v>
      </c>
      <c r="I38" s="46" t="e">
        <f>+I35/I36</f>
        <v>#DIV/0!</v>
      </c>
      <c r="J38" s="46" t="e">
        <f>+J35/J36</f>
        <v>#DIV/0!</v>
      </c>
    </row>
    <row r="39" spans="1:10" ht="12">
      <c r="A39" s="1" t="s">
        <v>35</v>
      </c>
      <c r="F39" s="44" t="e">
        <f>IF(F13&lt;1,F38*F13,0)</f>
        <v>#DIV/0!</v>
      </c>
      <c r="G39" s="46" t="e">
        <f>IF(G13&lt;1,G38*G13,0)</f>
        <v>#DIV/0!</v>
      </c>
      <c r="H39" s="46" t="e">
        <f>IF(H13&lt;1,H38*H13,0)</f>
        <v>#DIV/0!</v>
      </c>
      <c r="I39" s="46" t="e">
        <f>IF(I13&lt;1,I38*I13,0)</f>
        <v>#DIV/0!</v>
      </c>
      <c r="J39" s="46" t="e">
        <f>IF(J13&lt;1,J38*J13,0)</f>
        <v>#DIV/0!</v>
      </c>
    </row>
    <row r="40" spans="6:10" ht="12">
      <c r="F40" s="44"/>
      <c r="G40" s="46"/>
      <c r="H40" s="46"/>
      <c r="I40" s="46"/>
      <c r="J40" s="46"/>
    </row>
    <row r="41" spans="1:10" ht="12">
      <c r="A41" s="1" t="s">
        <v>37</v>
      </c>
      <c r="F41" s="44" t="e">
        <f>+F38/0.8</f>
        <v>#DIV/0!</v>
      </c>
      <c r="G41" s="46" t="e">
        <f>+G38/0.8</f>
        <v>#DIV/0!</v>
      </c>
      <c r="H41" s="46" t="e">
        <f>+H38/0.8</f>
        <v>#DIV/0!</v>
      </c>
      <c r="I41" s="46" t="e">
        <f>+I38/0.8</f>
        <v>#DIV/0!</v>
      </c>
      <c r="J41" s="46" t="e">
        <f>+J38/0.8</f>
        <v>#DIV/0!</v>
      </c>
    </row>
    <row r="42" spans="1:10" ht="12">
      <c r="A42" s="1" t="s">
        <v>36</v>
      </c>
      <c r="F42" s="44" t="e">
        <f>IF(F13&lt;1,F41*F13,0)</f>
        <v>#DIV/0!</v>
      </c>
      <c r="G42" s="46" t="e">
        <f>IF(G13&lt;1,G41*G13,0)</f>
        <v>#DIV/0!</v>
      </c>
      <c r="H42" s="46" t="e">
        <f>IF(H13&lt;1,H41*H13,0)</f>
        <v>#DIV/0!</v>
      </c>
      <c r="I42" s="46" t="e">
        <f>IF(I13&lt;1,I41*I13,0)</f>
        <v>#DIV/0!</v>
      </c>
      <c r="J42" s="46" t="e">
        <f>IF(J13&lt;1,J41*J13,0)</f>
        <v>#DIV/0!</v>
      </c>
    </row>
    <row r="43" spans="6:10" ht="12">
      <c r="F43" s="44"/>
      <c r="G43" s="46"/>
      <c r="H43" s="46"/>
      <c r="I43" s="46"/>
      <c r="J43" s="46"/>
    </row>
    <row r="44" spans="1:10" ht="12">
      <c r="A44" s="1" t="s">
        <v>48</v>
      </c>
      <c r="F44" s="44">
        <f>+F12</f>
        <v>0</v>
      </c>
      <c r="G44" s="44">
        <f>+G12</f>
        <v>0</v>
      </c>
      <c r="H44" s="44">
        <f>+H12</f>
        <v>0</v>
      </c>
      <c r="I44" s="44">
        <f>+I12</f>
        <v>0</v>
      </c>
      <c r="J44" s="44">
        <f>+J12</f>
        <v>0</v>
      </c>
    </row>
    <row r="45" spans="1:10" ht="12">
      <c r="A45" s="1" t="s">
        <v>49</v>
      </c>
      <c r="D45" s="53"/>
      <c r="F45" s="54"/>
      <c r="G45" s="54"/>
      <c r="H45" s="54"/>
      <c r="I45" s="54"/>
      <c r="J45" s="54"/>
    </row>
    <row r="46" spans="1:10" ht="12">
      <c r="A46" s="1" t="s">
        <v>50</v>
      </c>
      <c r="D46" s="53"/>
      <c r="F46" s="27" t="e">
        <f>+F16/(F45*52)</f>
        <v>#DIV/0!</v>
      </c>
      <c r="G46" s="36" t="e">
        <f>+G16/(G45*52)</f>
        <v>#DIV/0!</v>
      </c>
      <c r="H46" s="36" t="e">
        <f>+H16/(H45*52)</f>
        <v>#DIV/0!</v>
      </c>
      <c r="I46" s="36" t="e">
        <f>+I16/(I45*52)</f>
        <v>#DIV/0!</v>
      </c>
      <c r="J46" s="36" t="e">
        <f>+J16/(J45*52)</f>
        <v>#DIV/0!</v>
      </c>
    </row>
    <row r="47" spans="1:10" ht="12">
      <c r="A47" s="1" t="s">
        <v>51</v>
      </c>
      <c r="D47" s="53"/>
      <c r="F47" s="44" t="e">
        <f>+F44+F46</f>
        <v>#DIV/0!</v>
      </c>
      <c r="G47" s="46" t="e">
        <f>+G44+G46</f>
        <v>#DIV/0!</v>
      </c>
      <c r="H47" s="46" t="e">
        <f>+H44+H46</f>
        <v>#DIV/0!</v>
      </c>
      <c r="I47" s="46" t="e">
        <f>+I44+I46</f>
        <v>#DIV/0!</v>
      </c>
      <c r="J47" s="46" t="e">
        <f>+J44+J46</f>
        <v>#DIV/0!</v>
      </c>
    </row>
    <row r="49" spans="1:9" ht="12" customHeight="1">
      <c r="A49" s="58" t="s">
        <v>43</v>
      </c>
      <c r="B49" s="59"/>
      <c r="C49" s="59"/>
      <c r="D49" s="59"/>
      <c r="E49" s="59"/>
      <c r="F49" s="59"/>
      <c r="G49" s="59"/>
      <c r="H49" s="59"/>
      <c r="I49" s="59"/>
    </row>
    <row r="50" spans="1:9" ht="12">
      <c r="A50" s="59"/>
      <c r="B50" s="59"/>
      <c r="C50" s="59"/>
      <c r="D50" s="59"/>
      <c r="E50" s="59"/>
      <c r="F50" s="59"/>
      <c r="G50" s="59"/>
      <c r="H50" s="59"/>
      <c r="I50" s="59"/>
    </row>
    <row r="51" spans="1:9" ht="12">
      <c r="A51" s="59"/>
      <c r="B51" s="59"/>
      <c r="C51" s="59"/>
      <c r="D51" s="59"/>
      <c r="E51" s="59"/>
      <c r="F51" s="59"/>
      <c r="G51" s="59"/>
      <c r="H51" s="59"/>
      <c r="I51" s="59"/>
    </row>
    <row r="52" spans="1:9" ht="12">
      <c r="A52" s="59"/>
      <c r="B52" s="59"/>
      <c r="C52" s="59"/>
      <c r="D52" s="59"/>
      <c r="E52" s="59"/>
      <c r="F52" s="59"/>
      <c r="G52" s="59"/>
      <c r="H52" s="59"/>
      <c r="I52" s="59"/>
    </row>
    <row r="53" spans="1:9" ht="12">
      <c r="A53" s="59"/>
      <c r="B53" s="59"/>
      <c r="C53" s="59"/>
      <c r="D53" s="59"/>
      <c r="E53" s="59"/>
      <c r="F53" s="59"/>
      <c r="G53" s="59"/>
      <c r="H53" s="59"/>
      <c r="I53" s="59"/>
    </row>
    <row r="55" spans="1:9" ht="12" customHeight="1">
      <c r="A55" s="58" t="s">
        <v>47</v>
      </c>
      <c r="B55" s="59"/>
      <c r="C55" s="59"/>
      <c r="D55" s="59"/>
      <c r="E55" s="59"/>
      <c r="F55" s="59"/>
      <c r="G55" s="59"/>
      <c r="H55" s="59"/>
      <c r="I55" s="59"/>
    </row>
    <row r="56" spans="1:9" ht="12">
      <c r="A56" s="59"/>
      <c r="B56" s="59"/>
      <c r="C56" s="59"/>
      <c r="D56" s="59"/>
      <c r="E56" s="59"/>
      <c r="F56" s="59"/>
      <c r="G56" s="59"/>
      <c r="H56" s="59"/>
      <c r="I56" s="59"/>
    </row>
    <row r="57" spans="1:9" ht="12">
      <c r="A57" s="59"/>
      <c r="B57" s="59"/>
      <c r="C57" s="59"/>
      <c r="D57" s="59"/>
      <c r="E57" s="59"/>
      <c r="F57" s="59"/>
      <c r="G57" s="59"/>
      <c r="H57" s="59"/>
      <c r="I57" s="59"/>
    </row>
    <row r="58" spans="1:9" ht="12">
      <c r="A58" s="59"/>
      <c r="B58" s="59"/>
      <c r="C58" s="59"/>
      <c r="D58" s="59"/>
      <c r="E58" s="59"/>
      <c r="F58" s="59"/>
      <c r="G58" s="59"/>
      <c r="H58" s="59"/>
      <c r="I58" s="59"/>
    </row>
    <row r="59" spans="1:8" ht="12">
      <c r="A59" s="10"/>
      <c r="B59" s="10"/>
      <c r="C59" s="10"/>
      <c r="D59" s="10"/>
      <c r="E59" s="10"/>
      <c r="F59" s="10"/>
      <c r="G59" s="10"/>
      <c r="H59" s="10"/>
    </row>
  </sheetData>
  <mergeCells count="5">
    <mergeCell ref="A55:I58"/>
    <mergeCell ref="I3:J3"/>
    <mergeCell ref="B3:D3"/>
    <mergeCell ref="F3:G3"/>
    <mergeCell ref="A49:I53"/>
  </mergeCells>
  <conditionalFormatting sqref="A48:IV65536 A16:IV16 A18:IV18 A20:IV25 A27:IV27 F11:J13 A40:IV40 F37:J37 A1:E13 K1:IV13 F1:J9 A29:E37 K29:IV37 F29:J32 F34:J34 A43:E45 K43:IV45 F43:J43 F45:J45">
    <cfRule type="expression" priority="1" dxfId="0" stopIfTrue="1">
      <formula>ISERROR</formula>
    </cfRule>
  </conditionalFormatting>
  <conditionalFormatting sqref="A46:IV47 K15:IV15 A26:IV26 A28:IV28 A38:IV39 A41:IV42 A14:E15 A17:E17 K17:IV17">
    <cfRule type="expression" priority="2" dxfId="1" stopIfTrue="1">
      <formula>ISERROR(A14:J14)</formula>
    </cfRule>
  </conditionalFormatting>
  <conditionalFormatting sqref="K14:IV14">
    <cfRule type="expression" priority="3" dxfId="1" stopIfTrue="1">
      <formula>"ISERROR(J14)"</formula>
    </cfRule>
  </conditionalFormatting>
  <conditionalFormatting sqref="A19:E19 K19:IV19">
    <cfRule type="expression" priority="4" dxfId="1" stopIfTrue="1">
      <formula>ISERROR(A19:J19)</formula>
    </cfRule>
  </conditionalFormatting>
  <conditionalFormatting sqref="F14:J15 F17:J17 F10:J10 F19:J19 F33:J33 F35:J36 F44:J44">
    <cfRule type="cellIs" priority="5" dxfId="1" operator="equal" stopIfTrue="1">
      <formula>0</formula>
    </cfRule>
  </conditionalFormatting>
  <printOptions/>
  <pageMargins left="0.25" right="0.25" top="0.75" bottom="0.75" header="0.5" footer="0.5"/>
  <pageSetup horizontalDpi="600" verticalDpi="600" orientation="portrait" r:id="rId1"/>
  <headerFooter alignWithMargins="0">
    <oddHeader>&amp;R&amp;D</oddHeader>
  </headerFooter>
</worksheet>
</file>

<file path=xl/worksheets/sheet2.xml><?xml version="1.0" encoding="utf-8"?>
<worksheet xmlns="http://schemas.openxmlformats.org/spreadsheetml/2006/main" xmlns:r="http://schemas.openxmlformats.org/officeDocument/2006/relationships">
  <dimension ref="A1:L59"/>
  <sheetViews>
    <sheetView workbookViewId="0" topLeftCell="A1">
      <selection activeCell="L12" sqref="L12"/>
    </sheetView>
  </sheetViews>
  <sheetFormatPr defaultColWidth="9.140625" defaultRowHeight="12.75"/>
  <cols>
    <col min="1" max="1" width="10.57421875" style="1" customWidth="1"/>
    <col min="2" max="3" width="9.140625" style="1" customWidth="1"/>
    <col min="4" max="4" width="9.421875" style="1" customWidth="1"/>
    <col min="5" max="5" width="13.7109375" style="1" customWidth="1"/>
    <col min="6" max="6" width="10.28125" style="1" bestFit="1" customWidth="1"/>
    <col min="7" max="10" width="10.421875" style="1" bestFit="1" customWidth="1"/>
    <col min="11" max="11" width="10.7109375" style="1" bestFit="1" customWidth="1"/>
    <col min="12" max="12" width="10.28125" style="1" bestFit="1" customWidth="1"/>
    <col min="13" max="16384" width="9.140625" style="1" customWidth="1"/>
  </cols>
  <sheetData>
    <row r="1" spans="2:9" ht="15.75">
      <c r="B1" s="2"/>
      <c r="C1" s="2"/>
      <c r="D1" s="2"/>
      <c r="E1" s="11" t="s">
        <v>2</v>
      </c>
      <c r="H1" s="3"/>
      <c r="I1" s="17"/>
    </row>
    <row r="3" spans="1:10" ht="12">
      <c r="A3" s="47" t="s">
        <v>3</v>
      </c>
      <c r="B3" s="62"/>
      <c r="C3" s="63"/>
      <c r="D3" s="64"/>
      <c r="E3" s="47" t="s">
        <v>39</v>
      </c>
      <c r="F3" s="65"/>
      <c r="G3" s="66"/>
      <c r="H3" s="48" t="s">
        <v>42</v>
      </c>
      <c r="I3" s="60"/>
      <c r="J3" s="61"/>
    </row>
    <row r="4" spans="1:8" ht="12">
      <c r="A4" s="47" t="s">
        <v>41</v>
      </c>
      <c r="B4" s="12"/>
      <c r="E4" s="47" t="s">
        <v>40</v>
      </c>
      <c r="F4" s="13"/>
      <c r="H4" s="3"/>
    </row>
    <row r="5" spans="6:10" ht="12">
      <c r="F5" s="5"/>
      <c r="G5" s="2"/>
      <c r="H5" s="2"/>
      <c r="I5" s="2"/>
      <c r="J5" s="42" t="s">
        <v>8</v>
      </c>
    </row>
    <row r="6" spans="1:10" ht="12">
      <c r="A6" s="2" t="s">
        <v>10</v>
      </c>
      <c r="F6" s="49" t="s">
        <v>4</v>
      </c>
      <c r="G6" s="50" t="s">
        <v>5</v>
      </c>
      <c r="H6" s="50" t="s">
        <v>6</v>
      </c>
      <c r="I6" s="51" t="s">
        <v>7</v>
      </c>
      <c r="J6" s="55" t="s">
        <v>9</v>
      </c>
    </row>
    <row r="7" spans="1:10" ht="12">
      <c r="A7" s="2"/>
      <c r="F7" s="49"/>
      <c r="G7" s="50"/>
      <c r="H7" s="50"/>
      <c r="I7" s="51"/>
      <c r="J7" s="52"/>
    </row>
    <row r="8" spans="1:10" ht="12">
      <c r="A8" s="1" t="s">
        <v>15</v>
      </c>
      <c r="F8" s="18"/>
      <c r="G8" s="18"/>
      <c r="H8" s="18"/>
      <c r="I8" s="18"/>
      <c r="J8" s="19"/>
    </row>
    <row r="9" spans="1:10" ht="12">
      <c r="A9" s="1" t="s">
        <v>16</v>
      </c>
      <c r="E9" s="4" t="s">
        <v>0</v>
      </c>
      <c r="F9" s="24">
        <v>5</v>
      </c>
      <c r="G9" s="8">
        <v>5</v>
      </c>
      <c r="H9" s="8">
        <v>5</v>
      </c>
      <c r="I9" s="8">
        <v>5</v>
      </c>
      <c r="J9" s="24">
        <v>5</v>
      </c>
    </row>
    <row r="10" spans="1:10" ht="12">
      <c r="A10" s="1" t="s">
        <v>17</v>
      </c>
      <c r="F10" s="25">
        <f>+F8*F9</f>
        <v>0</v>
      </c>
      <c r="G10" s="34">
        <f>+G8*G9</f>
        <v>0</v>
      </c>
      <c r="H10" s="34">
        <f>+H8*H9</f>
        <v>0</v>
      </c>
      <c r="I10" s="34">
        <f>+I8*I9</f>
        <v>0</v>
      </c>
      <c r="J10" s="25">
        <f>+J8*J9</f>
        <v>0</v>
      </c>
    </row>
    <row r="11" spans="1:10" ht="14.25">
      <c r="A11" s="1" t="s">
        <v>34</v>
      </c>
      <c r="F11" s="26"/>
      <c r="G11" s="35"/>
      <c r="H11" s="35"/>
      <c r="I11" s="35"/>
      <c r="J11" s="26"/>
    </row>
    <row r="12" spans="1:10" ht="12">
      <c r="A12" s="6" t="s">
        <v>25</v>
      </c>
      <c r="F12" s="14"/>
      <c r="G12" s="14"/>
      <c r="H12" s="14"/>
      <c r="I12" s="14"/>
      <c r="J12" s="20"/>
    </row>
    <row r="13" spans="1:10" ht="12">
      <c r="A13" s="6" t="s">
        <v>11</v>
      </c>
      <c r="D13" s="7"/>
      <c r="E13" s="9" t="s">
        <v>1</v>
      </c>
      <c r="F13" s="14"/>
      <c r="G13" s="14"/>
      <c r="H13" s="14"/>
      <c r="I13" s="14"/>
      <c r="J13" s="20"/>
    </row>
    <row r="14" spans="5:10" s="56" customFormat="1" ht="12">
      <c r="E14" s="57" t="s">
        <v>0</v>
      </c>
      <c r="F14" s="27">
        <f>+IF(F12&gt;0,F12/F13,0)</f>
        <v>0</v>
      </c>
      <c r="G14" s="27">
        <f>+IF(G12&gt;0,G12/G13,0)</f>
        <v>0</v>
      </c>
      <c r="H14" s="27">
        <f>+IF(H12&gt;0,H12/H13,0)</f>
        <v>0</v>
      </c>
      <c r="I14" s="27">
        <f>+IF(I12&gt;0,I12/I13,0)</f>
        <v>0</v>
      </c>
      <c r="J14" s="27">
        <f>+IF(J12&gt;0,J12/J13,0)</f>
        <v>0</v>
      </c>
    </row>
    <row r="15" spans="1:10" ht="12">
      <c r="A15" s="1" t="s">
        <v>18</v>
      </c>
      <c r="F15" s="28">
        <f>F14*F10</f>
        <v>0</v>
      </c>
      <c r="G15" s="37">
        <f>G14*G10</f>
        <v>0</v>
      </c>
      <c r="H15" s="37">
        <f>H14*H10</f>
        <v>0</v>
      </c>
      <c r="I15" s="37">
        <f>I14*I10</f>
        <v>0</v>
      </c>
      <c r="J15" s="28">
        <f>J14*J10</f>
        <v>0</v>
      </c>
    </row>
    <row r="16" spans="1:10" ht="12">
      <c r="A16" s="1" t="s">
        <v>38</v>
      </c>
      <c r="F16" s="15"/>
      <c r="G16" s="15"/>
      <c r="H16" s="15"/>
      <c r="I16" s="15"/>
      <c r="J16" s="21"/>
    </row>
    <row r="17" spans="1:10" ht="12">
      <c r="A17" s="1" t="s">
        <v>19</v>
      </c>
      <c r="F17" s="28">
        <f>+F15+F16</f>
        <v>0</v>
      </c>
      <c r="G17" s="37">
        <f>+G15+G16</f>
        <v>0</v>
      </c>
      <c r="H17" s="37">
        <f>+H15+H16</f>
        <v>0</v>
      </c>
      <c r="I17" s="37">
        <f>+I15+I16</f>
        <v>0</v>
      </c>
      <c r="J17" s="28">
        <f>+J15+J16</f>
        <v>0</v>
      </c>
    </row>
    <row r="18" spans="1:10" ht="12">
      <c r="A18" s="1" t="s">
        <v>20</v>
      </c>
      <c r="E18" s="4" t="s">
        <v>0</v>
      </c>
      <c r="F18" s="29">
        <v>2</v>
      </c>
      <c r="G18" s="38">
        <v>2</v>
      </c>
      <c r="H18" s="38">
        <v>2</v>
      </c>
      <c r="I18" s="38">
        <v>2</v>
      </c>
      <c r="J18" s="29">
        <v>2</v>
      </c>
    </row>
    <row r="19" spans="1:10" ht="12">
      <c r="A19" s="1" t="s">
        <v>21</v>
      </c>
      <c r="F19" s="28">
        <f>+F17*F18</f>
        <v>0</v>
      </c>
      <c r="G19" s="37">
        <f>+G17*G18</f>
        <v>0</v>
      </c>
      <c r="H19" s="37">
        <f>+H17*H18</f>
        <v>0</v>
      </c>
      <c r="I19" s="37">
        <f>+I17*I18</f>
        <v>0</v>
      </c>
      <c r="J19" s="28">
        <f>+J17*J18</f>
        <v>0</v>
      </c>
    </row>
    <row r="20" spans="6:10" ht="12">
      <c r="F20" s="30"/>
      <c r="G20" s="33"/>
      <c r="H20" s="33"/>
      <c r="I20" s="33"/>
      <c r="J20" s="30"/>
    </row>
    <row r="21" spans="1:10" ht="12">
      <c r="A21" s="1" t="s">
        <v>46</v>
      </c>
      <c r="F21" s="16"/>
      <c r="G21" s="16"/>
      <c r="H21" s="16"/>
      <c r="I21" s="16"/>
      <c r="J21" s="22"/>
    </row>
    <row r="22" spans="6:10" ht="12">
      <c r="F22" s="31"/>
      <c r="G22" s="39"/>
      <c r="H22" s="39"/>
      <c r="I22" s="39"/>
      <c r="J22" s="31"/>
    </row>
    <row r="23" spans="1:10" ht="12">
      <c r="A23" s="1" t="s">
        <v>22</v>
      </c>
      <c r="F23" s="16"/>
      <c r="G23" s="16"/>
      <c r="H23" s="16"/>
      <c r="I23" s="16"/>
      <c r="J23" s="22"/>
    </row>
    <row r="24" spans="6:10" ht="12">
      <c r="F24" s="30"/>
      <c r="G24" s="33"/>
      <c r="H24" s="33"/>
      <c r="I24" s="33"/>
      <c r="J24" s="30"/>
    </row>
    <row r="25" spans="1:10" ht="12">
      <c r="A25" s="1" t="s">
        <v>23</v>
      </c>
      <c r="F25" s="23"/>
      <c r="G25" s="40"/>
      <c r="H25" s="40"/>
      <c r="I25" s="40"/>
      <c r="J25" s="23"/>
    </row>
    <row r="26" spans="1:10" ht="12">
      <c r="A26" s="1" t="s">
        <v>44</v>
      </c>
      <c r="F26" s="32" t="e">
        <f>+F23/F19</f>
        <v>#DIV/0!</v>
      </c>
      <c r="G26" s="41" t="e">
        <f>+G23/G19</f>
        <v>#DIV/0!</v>
      </c>
      <c r="H26" s="41" t="e">
        <f>+H23/H19</f>
        <v>#DIV/0!</v>
      </c>
      <c r="I26" s="41" t="e">
        <f>+I23/I19</f>
        <v>#DIV/0!</v>
      </c>
      <c r="J26" s="32" t="e">
        <f>+J23/J19</f>
        <v>#DIV/0!</v>
      </c>
    </row>
    <row r="27" spans="6:10" ht="12">
      <c r="F27" s="30"/>
      <c r="G27" s="33"/>
      <c r="H27" s="33"/>
      <c r="I27" s="33"/>
      <c r="J27" s="30"/>
    </row>
    <row r="28" spans="1:10" ht="12">
      <c r="A28" s="1" t="s">
        <v>24</v>
      </c>
      <c r="F28" s="32" t="e">
        <f>+F23/F21</f>
        <v>#DIV/0!</v>
      </c>
      <c r="G28" s="41" t="e">
        <f>+G23/G21</f>
        <v>#DIV/0!</v>
      </c>
      <c r="H28" s="41" t="e">
        <f>+H23/H21</f>
        <v>#DIV/0!</v>
      </c>
      <c r="I28" s="41" t="e">
        <f>+I23/I21</f>
        <v>#DIV/0!</v>
      </c>
      <c r="J28" s="32" t="e">
        <f>+J23/J21</f>
        <v>#DIV/0!</v>
      </c>
    </row>
    <row r="29" spans="1:10" ht="12">
      <c r="A29" s="1" t="s">
        <v>45</v>
      </c>
      <c r="F29" s="30"/>
      <c r="G29" s="33"/>
      <c r="H29" s="33"/>
      <c r="I29" s="33"/>
      <c r="J29" s="33"/>
    </row>
    <row r="30" spans="6:10" ht="12">
      <c r="F30" s="30"/>
      <c r="G30" s="33"/>
      <c r="H30" s="33"/>
      <c r="I30" s="33"/>
      <c r="J30" s="33"/>
    </row>
    <row r="31" spans="1:12" ht="12">
      <c r="A31" s="1" t="s">
        <v>30</v>
      </c>
      <c r="F31" s="30"/>
      <c r="G31" s="33"/>
      <c r="H31" s="40"/>
      <c r="I31" s="40"/>
      <c r="J31" s="40"/>
      <c r="K31" s="3"/>
      <c r="L31" s="3"/>
    </row>
    <row r="32" spans="1:10" ht="12">
      <c r="A32" s="1" t="s">
        <v>29</v>
      </c>
      <c r="F32" s="30"/>
      <c r="G32" s="33"/>
      <c r="H32" s="33"/>
      <c r="I32" s="33"/>
      <c r="J32" s="33"/>
    </row>
    <row r="33" spans="1:10" ht="12">
      <c r="A33" s="1" t="s">
        <v>12</v>
      </c>
      <c r="F33" s="28">
        <f>+F21</f>
        <v>0</v>
      </c>
      <c r="G33" s="37">
        <f>+G21</f>
        <v>0</v>
      </c>
      <c r="H33" s="37">
        <f>+H21</f>
        <v>0</v>
      </c>
      <c r="I33" s="37">
        <f>+I21</f>
        <v>0</v>
      </c>
      <c r="J33" s="37">
        <f>+J21</f>
        <v>0</v>
      </c>
    </row>
    <row r="34" spans="1:10" ht="12">
      <c r="A34" s="1" t="s">
        <v>13</v>
      </c>
      <c r="E34" s="9" t="s">
        <v>1</v>
      </c>
      <c r="F34" s="29">
        <v>2</v>
      </c>
      <c r="G34" s="38">
        <v>2</v>
      </c>
      <c r="H34" s="38">
        <v>2</v>
      </c>
      <c r="I34" s="38">
        <v>2</v>
      </c>
      <c r="J34" s="38">
        <v>2</v>
      </c>
    </row>
    <row r="35" spans="1:10" ht="12">
      <c r="A35" s="1" t="s">
        <v>14</v>
      </c>
      <c r="F35" s="28">
        <f>+F33/F34</f>
        <v>0</v>
      </c>
      <c r="G35" s="37">
        <f>+G33/G34</f>
        <v>0</v>
      </c>
      <c r="H35" s="37">
        <f>+H33/H34</f>
        <v>0</v>
      </c>
      <c r="I35" s="37">
        <f>+I33/I34</f>
        <v>0</v>
      </c>
      <c r="J35" s="37">
        <f>+J33/J34</f>
        <v>0</v>
      </c>
    </row>
    <row r="36" spans="1:10" ht="12">
      <c r="A36" s="1" t="s">
        <v>31</v>
      </c>
      <c r="F36" s="43">
        <f>+F10</f>
        <v>0</v>
      </c>
      <c r="G36" s="45">
        <f>+G10</f>
        <v>0</v>
      </c>
      <c r="H36" s="45">
        <f>+H10</f>
        <v>0</v>
      </c>
      <c r="I36" s="45">
        <f>+I10</f>
        <v>0</v>
      </c>
      <c r="J36" s="45">
        <f>+J10</f>
        <v>0</v>
      </c>
    </row>
    <row r="37" spans="6:10" ht="12">
      <c r="F37" s="23"/>
      <c r="G37" s="40"/>
      <c r="H37" s="40"/>
      <c r="I37" s="40"/>
      <c r="J37" s="40"/>
    </row>
    <row r="38" spans="1:10" ht="12">
      <c r="A38" s="1" t="s">
        <v>32</v>
      </c>
      <c r="F38" s="44" t="e">
        <f>+F35/F36</f>
        <v>#DIV/0!</v>
      </c>
      <c r="G38" s="46" t="e">
        <f>+G35/G36</f>
        <v>#DIV/0!</v>
      </c>
      <c r="H38" s="46" t="e">
        <f>+H35/H36</f>
        <v>#DIV/0!</v>
      </c>
      <c r="I38" s="46" t="e">
        <f>+I35/I36</f>
        <v>#DIV/0!</v>
      </c>
      <c r="J38" s="46" t="e">
        <f>+J35/J36</f>
        <v>#DIV/0!</v>
      </c>
    </row>
    <row r="39" spans="1:10" ht="12">
      <c r="A39" s="1" t="s">
        <v>35</v>
      </c>
      <c r="F39" s="44" t="e">
        <f>IF(F13&lt;1,F38*F13,0)</f>
        <v>#DIV/0!</v>
      </c>
      <c r="G39" s="46" t="e">
        <f>IF(G13&lt;1,G38*G13,0)</f>
        <v>#DIV/0!</v>
      </c>
      <c r="H39" s="46" t="e">
        <f>IF(H13&lt;1,H38*H13,0)</f>
        <v>#DIV/0!</v>
      </c>
      <c r="I39" s="46" t="e">
        <f>IF(I13&lt;1,I38*I13,0)</f>
        <v>#DIV/0!</v>
      </c>
      <c r="J39" s="46" t="e">
        <f>IF(J13&lt;1,J38*J13,0)</f>
        <v>#DIV/0!</v>
      </c>
    </row>
    <row r="40" spans="6:10" ht="12">
      <c r="F40" s="44"/>
      <c r="G40" s="46"/>
      <c r="H40" s="46"/>
      <c r="I40" s="46"/>
      <c r="J40" s="46"/>
    </row>
    <row r="41" spans="1:10" ht="12">
      <c r="A41" s="1" t="s">
        <v>37</v>
      </c>
      <c r="F41" s="44" t="e">
        <f>+F38/0.8</f>
        <v>#DIV/0!</v>
      </c>
      <c r="G41" s="46" t="e">
        <f>+G38/0.8</f>
        <v>#DIV/0!</v>
      </c>
      <c r="H41" s="46" t="e">
        <f>+H38/0.8</f>
        <v>#DIV/0!</v>
      </c>
      <c r="I41" s="46" t="e">
        <f>+I38/0.8</f>
        <v>#DIV/0!</v>
      </c>
      <c r="J41" s="46" t="e">
        <f>+J38/0.8</f>
        <v>#DIV/0!</v>
      </c>
    </row>
    <row r="42" spans="1:10" ht="12">
      <c r="A42" s="1" t="s">
        <v>36</v>
      </c>
      <c r="F42" s="44" t="e">
        <f>IF(F13&lt;1,F41*F13,0)</f>
        <v>#DIV/0!</v>
      </c>
      <c r="G42" s="46" t="e">
        <f>IF(G13&lt;1,G41*G13,0)</f>
        <v>#DIV/0!</v>
      </c>
      <c r="H42" s="46" t="e">
        <f>IF(H13&lt;1,H41*H13,0)</f>
        <v>#DIV/0!</v>
      </c>
      <c r="I42" s="46" t="e">
        <f>IF(I13&lt;1,I41*I13,0)</f>
        <v>#DIV/0!</v>
      </c>
      <c r="J42" s="46" t="e">
        <f>IF(J13&lt;1,J41*J13,0)</f>
        <v>#DIV/0!</v>
      </c>
    </row>
    <row r="43" spans="6:10" ht="12">
      <c r="F43" s="44"/>
      <c r="G43" s="46"/>
      <c r="H43" s="46"/>
      <c r="I43" s="46"/>
      <c r="J43" s="46"/>
    </row>
    <row r="44" spans="1:10" ht="12">
      <c r="A44" s="1" t="s">
        <v>48</v>
      </c>
      <c r="F44" s="44">
        <f>+F12</f>
        <v>0</v>
      </c>
      <c r="G44" s="44">
        <f>+G12</f>
        <v>0</v>
      </c>
      <c r="H44" s="44">
        <f>+H12</f>
        <v>0</v>
      </c>
      <c r="I44" s="44">
        <f>+I12</f>
        <v>0</v>
      </c>
      <c r="J44" s="44">
        <f>+J12</f>
        <v>0</v>
      </c>
    </row>
    <row r="45" spans="1:10" ht="12">
      <c r="A45" s="1" t="s">
        <v>49</v>
      </c>
      <c r="D45" s="53"/>
      <c r="F45" s="54"/>
      <c r="G45" s="54"/>
      <c r="H45" s="54"/>
      <c r="I45" s="54"/>
      <c r="J45" s="54"/>
    </row>
    <row r="46" spans="1:10" ht="12">
      <c r="A46" s="1" t="s">
        <v>50</v>
      </c>
      <c r="D46" s="53"/>
      <c r="F46" s="27" t="e">
        <f>+F16/(F45*52)</f>
        <v>#DIV/0!</v>
      </c>
      <c r="G46" s="36" t="e">
        <f>+G16/(G45*52)</f>
        <v>#DIV/0!</v>
      </c>
      <c r="H46" s="36" t="e">
        <f>+H16/(H45*52)</f>
        <v>#DIV/0!</v>
      </c>
      <c r="I46" s="36" t="e">
        <f>+I16/(I45*52)</f>
        <v>#DIV/0!</v>
      </c>
      <c r="J46" s="36" t="e">
        <f>+J16/(J45*52)</f>
        <v>#DIV/0!</v>
      </c>
    </row>
    <row r="47" spans="1:10" ht="12">
      <c r="A47" s="1" t="s">
        <v>51</v>
      </c>
      <c r="D47" s="53"/>
      <c r="F47" s="44" t="e">
        <f>+F44+F46</f>
        <v>#DIV/0!</v>
      </c>
      <c r="G47" s="46" t="e">
        <f>+G44+G46</f>
        <v>#DIV/0!</v>
      </c>
      <c r="H47" s="46" t="e">
        <f>+H44+H46</f>
        <v>#DIV/0!</v>
      </c>
      <c r="I47" s="46" t="e">
        <f>+I44+I46</f>
        <v>#DIV/0!</v>
      </c>
      <c r="J47" s="46" t="e">
        <f>+J44+J46</f>
        <v>#DIV/0!</v>
      </c>
    </row>
    <row r="49" spans="1:9" ht="12" customHeight="1">
      <c r="A49" s="58" t="s">
        <v>43</v>
      </c>
      <c r="B49" s="59"/>
      <c r="C49" s="59"/>
      <c r="D49" s="59"/>
      <c r="E49" s="59"/>
      <c r="F49" s="59"/>
      <c r="G49" s="59"/>
      <c r="H49" s="59"/>
      <c r="I49" s="59"/>
    </row>
    <row r="50" spans="1:9" ht="12">
      <c r="A50" s="59"/>
      <c r="B50" s="59"/>
      <c r="C50" s="59"/>
      <c r="D50" s="59"/>
      <c r="E50" s="59"/>
      <c r="F50" s="59"/>
      <c r="G50" s="59"/>
      <c r="H50" s="59"/>
      <c r="I50" s="59"/>
    </row>
    <row r="51" spans="1:9" ht="12">
      <c r="A51" s="59"/>
      <c r="B51" s="59"/>
      <c r="C51" s="59"/>
      <c r="D51" s="59"/>
      <c r="E51" s="59"/>
      <c r="F51" s="59"/>
      <c r="G51" s="59"/>
      <c r="H51" s="59"/>
      <c r="I51" s="59"/>
    </row>
    <row r="52" spans="1:9" ht="12">
      <c r="A52" s="59"/>
      <c r="B52" s="59"/>
      <c r="C52" s="59"/>
      <c r="D52" s="59"/>
      <c r="E52" s="59"/>
      <c r="F52" s="59"/>
      <c r="G52" s="59"/>
      <c r="H52" s="59"/>
      <c r="I52" s="59"/>
    </row>
    <row r="53" spans="1:9" ht="12">
      <c r="A53" s="59"/>
      <c r="B53" s="59"/>
      <c r="C53" s="59"/>
      <c r="D53" s="59"/>
      <c r="E53" s="59"/>
      <c r="F53" s="59"/>
      <c r="G53" s="59"/>
      <c r="H53" s="59"/>
      <c r="I53" s="59"/>
    </row>
    <row r="55" spans="1:9" ht="12" customHeight="1">
      <c r="A55" s="58" t="s">
        <v>47</v>
      </c>
      <c r="B55" s="59"/>
      <c r="C55" s="59"/>
      <c r="D55" s="59"/>
      <c r="E55" s="59"/>
      <c r="F55" s="59"/>
      <c r="G55" s="59"/>
      <c r="H55" s="59"/>
      <c r="I55" s="59"/>
    </row>
    <row r="56" spans="1:9" ht="12">
      <c r="A56" s="59"/>
      <c r="B56" s="59"/>
      <c r="C56" s="59"/>
      <c r="D56" s="59"/>
      <c r="E56" s="59"/>
      <c r="F56" s="59"/>
      <c r="G56" s="59"/>
      <c r="H56" s="59"/>
      <c r="I56" s="59"/>
    </row>
    <row r="57" spans="1:9" ht="12">
      <c r="A57" s="59"/>
      <c r="B57" s="59"/>
      <c r="C57" s="59"/>
      <c r="D57" s="59"/>
      <c r="E57" s="59"/>
      <c r="F57" s="59"/>
      <c r="G57" s="59"/>
      <c r="H57" s="59"/>
      <c r="I57" s="59"/>
    </row>
    <row r="58" spans="1:9" ht="12">
      <c r="A58" s="59"/>
      <c r="B58" s="59"/>
      <c r="C58" s="59"/>
      <c r="D58" s="59"/>
      <c r="E58" s="59"/>
      <c r="F58" s="59"/>
      <c r="G58" s="59"/>
      <c r="H58" s="59"/>
      <c r="I58" s="59"/>
    </row>
    <row r="59" spans="1:8" ht="12">
      <c r="A59" s="10"/>
      <c r="B59" s="10"/>
      <c r="C59" s="10"/>
      <c r="D59" s="10"/>
      <c r="E59" s="10"/>
      <c r="F59" s="10"/>
      <c r="G59" s="10"/>
      <c r="H59" s="10"/>
    </row>
  </sheetData>
  <mergeCells count="5">
    <mergeCell ref="A55:I58"/>
    <mergeCell ref="B3:D3"/>
    <mergeCell ref="F3:G3"/>
    <mergeCell ref="I3:J3"/>
    <mergeCell ref="A49:I53"/>
  </mergeCells>
  <conditionalFormatting sqref="A1:IV13 A16:IV16 A18:IV18 A20:IV25 A27:IV27 A29:IV37 A40:IV40 A43:IV45 A48:IV65536">
    <cfRule type="expression" priority="1" dxfId="0" stopIfTrue="1">
      <formula>ISERROR</formula>
    </cfRule>
  </conditionalFormatting>
  <conditionalFormatting sqref="A46:IV47 A15:IV15 A17:IV17 A26:IV26 A28:IV28 A38:IV39 A41:IV42 A14:E14">
    <cfRule type="expression" priority="2" dxfId="1" stopIfTrue="1">
      <formula>ISERROR(A14:J14)</formula>
    </cfRule>
  </conditionalFormatting>
  <conditionalFormatting sqref="K14:IV14">
    <cfRule type="expression" priority="3" dxfId="1" stopIfTrue="1">
      <formula>"ISERROR(J14)"</formula>
    </cfRule>
  </conditionalFormatting>
  <conditionalFormatting sqref="A19:IV19">
    <cfRule type="expression" priority="4" dxfId="1" stopIfTrue="1">
      <formula>ISERROR(A19:J19)</formula>
    </cfRule>
  </conditionalFormatting>
  <conditionalFormatting sqref="F14:J14">
    <cfRule type="cellIs" priority="5" dxfId="1" operator="equal" stopIfTrue="1">
      <formula>0</formula>
    </cfRule>
  </conditionalFormatting>
  <printOptions/>
  <pageMargins left="0.25" right="0.25" top="0.75" bottom="0.75" header="0.5" footer="0.5"/>
  <pageSetup horizontalDpi="600" verticalDpi="600" orientation="portrait" r:id="rId1"/>
  <headerFooter alignWithMargins="0">
    <oddHeader>&amp;R&amp;D</oddHeader>
  </headerFooter>
</worksheet>
</file>

<file path=xl/worksheets/sheet3.xml><?xml version="1.0" encoding="utf-8"?>
<worksheet xmlns="http://schemas.openxmlformats.org/spreadsheetml/2006/main" xmlns:r="http://schemas.openxmlformats.org/officeDocument/2006/relationships">
  <dimension ref="A1:L59"/>
  <sheetViews>
    <sheetView workbookViewId="0" topLeftCell="A1">
      <selection activeCell="L18" sqref="L18"/>
    </sheetView>
  </sheetViews>
  <sheetFormatPr defaultColWidth="9.140625" defaultRowHeight="12.75"/>
  <cols>
    <col min="1" max="1" width="10.57421875" style="1" customWidth="1"/>
    <col min="2" max="3" width="9.140625" style="1" customWidth="1"/>
    <col min="4" max="4" width="9.421875" style="1" customWidth="1"/>
    <col min="5" max="5" width="13.7109375" style="1" customWidth="1"/>
    <col min="6" max="6" width="10.28125" style="1" bestFit="1" customWidth="1"/>
    <col min="7" max="10" width="10.421875" style="1" bestFit="1" customWidth="1"/>
    <col min="11" max="11" width="10.7109375" style="1" bestFit="1" customWidth="1"/>
    <col min="12" max="12" width="10.28125" style="1" bestFit="1" customWidth="1"/>
    <col min="13" max="16384" width="9.140625" style="1" customWidth="1"/>
  </cols>
  <sheetData>
    <row r="1" spans="2:9" ht="15.75">
      <c r="B1" s="2"/>
      <c r="C1" s="2"/>
      <c r="D1" s="2"/>
      <c r="E1" s="11" t="s">
        <v>2</v>
      </c>
      <c r="H1" s="3"/>
      <c r="I1" s="17"/>
    </row>
    <row r="3" spans="1:10" ht="12">
      <c r="A3" s="47" t="s">
        <v>3</v>
      </c>
      <c r="B3" s="62"/>
      <c r="C3" s="63"/>
      <c r="D3" s="64"/>
      <c r="E3" s="47" t="s">
        <v>39</v>
      </c>
      <c r="F3" s="65"/>
      <c r="G3" s="66"/>
      <c r="H3" s="48" t="s">
        <v>42</v>
      </c>
      <c r="I3" s="60"/>
      <c r="J3" s="61"/>
    </row>
    <row r="4" spans="1:8" ht="12">
      <c r="A4" s="47" t="s">
        <v>41</v>
      </c>
      <c r="B4" s="12"/>
      <c r="E4" s="47" t="s">
        <v>40</v>
      </c>
      <c r="F4" s="13"/>
      <c r="H4" s="3"/>
    </row>
    <row r="5" spans="6:10" ht="12">
      <c r="F5" s="5"/>
      <c r="G5" s="2"/>
      <c r="H5" s="2"/>
      <c r="I5" s="2"/>
      <c r="J5" s="42" t="s">
        <v>8</v>
      </c>
    </row>
    <row r="6" spans="1:10" ht="12">
      <c r="A6" s="2" t="s">
        <v>10</v>
      </c>
      <c r="F6" s="49" t="s">
        <v>4</v>
      </c>
      <c r="G6" s="50" t="s">
        <v>5</v>
      </c>
      <c r="H6" s="50" t="s">
        <v>6</v>
      </c>
      <c r="I6" s="51" t="s">
        <v>7</v>
      </c>
      <c r="J6" s="55" t="s">
        <v>9</v>
      </c>
    </row>
    <row r="7" spans="1:10" ht="12">
      <c r="A7" s="2"/>
      <c r="F7" s="49"/>
      <c r="G7" s="50"/>
      <c r="H7" s="50"/>
      <c r="I7" s="51"/>
      <c r="J7" s="52"/>
    </row>
    <row r="8" spans="1:10" ht="12">
      <c r="A8" s="1" t="s">
        <v>15</v>
      </c>
      <c r="F8" s="18"/>
      <c r="G8" s="18"/>
      <c r="H8" s="18"/>
      <c r="I8" s="18"/>
      <c r="J8" s="19"/>
    </row>
    <row r="9" spans="1:10" ht="12">
      <c r="A9" s="1" t="s">
        <v>16</v>
      </c>
      <c r="E9" s="4" t="s">
        <v>0</v>
      </c>
      <c r="F9" s="24">
        <v>5</v>
      </c>
      <c r="G9" s="8">
        <v>5</v>
      </c>
      <c r="H9" s="8">
        <v>5</v>
      </c>
      <c r="I9" s="8">
        <v>5</v>
      </c>
      <c r="J9" s="24">
        <v>5</v>
      </c>
    </row>
    <row r="10" spans="1:10" ht="12">
      <c r="A10" s="1" t="s">
        <v>17</v>
      </c>
      <c r="F10" s="25">
        <f>+F8*F9</f>
        <v>0</v>
      </c>
      <c r="G10" s="34">
        <f>+G8*G9</f>
        <v>0</v>
      </c>
      <c r="H10" s="34">
        <f>+H8*H9</f>
        <v>0</v>
      </c>
      <c r="I10" s="34">
        <f>+I8*I9</f>
        <v>0</v>
      </c>
      <c r="J10" s="25">
        <f>+J8*J9</f>
        <v>0</v>
      </c>
    </row>
    <row r="11" spans="1:10" ht="14.25">
      <c r="A11" s="1" t="s">
        <v>34</v>
      </c>
      <c r="F11" s="26"/>
      <c r="G11" s="35"/>
      <c r="H11" s="35"/>
      <c r="I11" s="35"/>
      <c r="J11" s="26"/>
    </row>
    <row r="12" spans="1:10" ht="12">
      <c r="A12" s="6" t="s">
        <v>25</v>
      </c>
      <c r="F12" s="14"/>
      <c r="G12" s="14"/>
      <c r="H12" s="14"/>
      <c r="I12" s="14"/>
      <c r="J12" s="20"/>
    </row>
    <row r="13" spans="1:10" ht="12">
      <c r="A13" s="6" t="s">
        <v>11</v>
      </c>
      <c r="D13" s="7"/>
      <c r="E13" s="9" t="s">
        <v>1</v>
      </c>
      <c r="F13" s="14"/>
      <c r="G13" s="14"/>
      <c r="H13" s="14"/>
      <c r="I13" s="14"/>
      <c r="J13" s="20"/>
    </row>
    <row r="14" spans="5:10" s="56" customFormat="1" ht="12">
      <c r="E14" s="57" t="s">
        <v>0</v>
      </c>
      <c r="F14" s="27">
        <f>+IF(F12&gt;0,F12/F13,0)</f>
        <v>0</v>
      </c>
      <c r="G14" s="27">
        <f>+IF(G12&gt;0,G12/G13,0)</f>
        <v>0</v>
      </c>
      <c r="H14" s="27">
        <f>+IF(H12&gt;0,H12/H13,0)</f>
        <v>0</v>
      </c>
      <c r="I14" s="27">
        <f>+IF(I12&gt;0,I12/I13,0)</f>
        <v>0</v>
      </c>
      <c r="J14" s="27">
        <f>+IF(J12&gt;0,J12/J13,0)</f>
        <v>0</v>
      </c>
    </row>
    <row r="15" spans="1:10" ht="12">
      <c r="A15" s="1" t="s">
        <v>18</v>
      </c>
      <c r="F15" s="28">
        <f>F14*F10</f>
        <v>0</v>
      </c>
      <c r="G15" s="37">
        <f>G14*G10</f>
        <v>0</v>
      </c>
      <c r="H15" s="37">
        <f>H14*H10</f>
        <v>0</v>
      </c>
      <c r="I15" s="37">
        <f>I14*I10</f>
        <v>0</v>
      </c>
      <c r="J15" s="28">
        <f>J14*J10</f>
        <v>0</v>
      </c>
    </row>
    <row r="16" spans="1:10" ht="12">
      <c r="A16" s="1" t="s">
        <v>38</v>
      </c>
      <c r="F16" s="15"/>
      <c r="G16" s="15"/>
      <c r="H16" s="15"/>
      <c r="I16" s="15"/>
      <c r="J16" s="21"/>
    </row>
    <row r="17" spans="1:10" ht="12">
      <c r="A17" s="1" t="s">
        <v>19</v>
      </c>
      <c r="F17" s="28">
        <f>+F15+F16</f>
        <v>0</v>
      </c>
      <c r="G17" s="37">
        <f>+G15+G16</f>
        <v>0</v>
      </c>
      <c r="H17" s="37">
        <f>+H15+H16</f>
        <v>0</v>
      </c>
      <c r="I17" s="37">
        <f>+I15+I16</f>
        <v>0</v>
      </c>
      <c r="J17" s="28">
        <f>+J15+J16</f>
        <v>0</v>
      </c>
    </row>
    <row r="18" spans="1:10" ht="12">
      <c r="A18" s="1" t="s">
        <v>20</v>
      </c>
      <c r="E18" s="4" t="s">
        <v>0</v>
      </c>
      <c r="F18" s="29">
        <v>2</v>
      </c>
      <c r="G18" s="38">
        <v>2</v>
      </c>
      <c r="H18" s="38">
        <v>2</v>
      </c>
      <c r="I18" s="38">
        <v>2</v>
      </c>
      <c r="J18" s="29">
        <v>2</v>
      </c>
    </row>
    <row r="19" spans="1:10" ht="12">
      <c r="A19" s="1" t="s">
        <v>21</v>
      </c>
      <c r="F19" s="28">
        <f>+F17*F18</f>
        <v>0</v>
      </c>
      <c r="G19" s="37">
        <f>+G17*G18</f>
        <v>0</v>
      </c>
      <c r="H19" s="37">
        <f>+H17*H18</f>
        <v>0</v>
      </c>
      <c r="I19" s="37">
        <f>+I17*I18</f>
        <v>0</v>
      </c>
      <c r="J19" s="28">
        <f>+J17*J18</f>
        <v>0</v>
      </c>
    </row>
    <row r="20" spans="6:10" ht="12">
      <c r="F20" s="30"/>
      <c r="G20" s="33"/>
      <c r="H20" s="33"/>
      <c r="I20" s="33"/>
      <c r="J20" s="30"/>
    </row>
    <row r="21" spans="1:10" ht="12">
      <c r="A21" s="1" t="s">
        <v>46</v>
      </c>
      <c r="F21" s="16"/>
      <c r="G21" s="16"/>
      <c r="H21" s="16"/>
      <c r="I21" s="16"/>
      <c r="J21" s="22"/>
    </row>
    <row r="22" spans="6:10" ht="12">
      <c r="F22" s="31"/>
      <c r="G22" s="39"/>
      <c r="H22" s="39"/>
      <c r="I22" s="39"/>
      <c r="J22" s="31"/>
    </row>
    <row r="23" spans="1:10" ht="12">
      <c r="A23" s="1" t="s">
        <v>22</v>
      </c>
      <c r="F23" s="16"/>
      <c r="G23" s="16"/>
      <c r="H23" s="16"/>
      <c r="I23" s="16"/>
      <c r="J23" s="22"/>
    </row>
    <row r="24" spans="6:10" ht="12">
      <c r="F24" s="30"/>
      <c r="G24" s="33"/>
      <c r="H24" s="33"/>
      <c r="I24" s="33"/>
      <c r="J24" s="30"/>
    </row>
    <row r="25" spans="1:10" ht="12">
      <c r="A25" s="1" t="s">
        <v>23</v>
      </c>
      <c r="F25" s="23"/>
      <c r="G25" s="40"/>
      <c r="H25" s="40"/>
      <c r="I25" s="40"/>
      <c r="J25" s="23"/>
    </row>
    <row r="26" spans="1:10" ht="12">
      <c r="A26" s="1" t="s">
        <v>44</v>
      </c>
      <c r="F26" s="32" t="e">
        <f>+F23/F19</f>
        <v>#DIV/0!</v>
      </c>
      <c r="G26" s="41" t="e">
        <f>+G23/G19</f>
        <v>#DIV/0!</v>
      </c>
      <c r="H26" s="41" t="e">
        <f>+H23/H19</f>
        <v>#DIV/0!</v>
      </c>
      <c r="I26" s="41" t="e">
        <f>+I23/I19</f>
        <v>#DIV/0!</v>
      </c>
      <c r="J26" s="32" t="e">
        <f>+J23/J19</f>
        <v>#DIV/0!</v>
      </c>
    </row>
    <row r="27" spans="6:10" ht="12">
      <c r="F27" s="30"/>
      <c r="G27" s="33"/>
      <c r="H27" s="33"/>
      <c r="I27" s="33"/>
      <c r="J27" s="30"/>
    </row>
    <row r="28" spans="1:10" ht="12">
      <c r="A28" s="1" t="s">
        <v>24</v>
      </c>
      <c r="F28" s="32" t="e">
        <f>+F23/F21</f>
        <v>#DIV/0!</v>
      </c>
      <c r="G28" s="41" t="e">
        <f>+G23/G21</f>
        <v>#DIV/0!</v>
      </c>
      <c r="H28" s="41" t="e">
        <f>+H23/H21</f>
        <v>#DIV/0!</v>
      </c>
      <c r="I28" s="41" t="e">
        <f>+I23/I21</f>
        <v>#DIV/0!</v>
      </c>
      <c r="J28" s="32" t="e">
        <f>+J23/J21</f>
        <v>#DIV/0!</v>
      </c>
    </row>
    <row r="29" spans="1:10" ht="12">
      <c r="A29" s="1" t="s">
        <v>45</v>
      </c>
      <c r="F29" s="30"/>
      <c r="G29" s="33"/>
      <c r="H29" s="33"/>
      <c r="I29" s="33"/>
      <c r="J29" s="33"/>
    </row>
    <row r="30" spans="6:10" ht="12">
      <c r="F30" s="30"/>
      <c r="G30" s="33"/>
      <c r="H30" s="33"/>
      <c r="I30" s="33"/>
      <c r="J30" s="33"/>
    </row>
    <row r="31" spans="1:12" ht="12">
      <c r="A31" s="1" t="s">
        <v>30</v>
      </c>
      <c r="F31" s="30"/>
      <c r="G31" s="33"/>
      <c r="H31" s="40"/>
      <c r="I31" s="40"/>
      <c r="J31" s="40"/>
      <c r="K31" s="3"/>
      <c r="L31" s="3"/>
    </row>
    <row r="32" spans="1:10" ht="12">
      <c r="A32" s="1" t="s">
        <v>29</v>
      </c>
      <c r="F32" s="30"/>
      <c r="G32" s="33"/>
      <c r="H32" s="33"/>
      <c r="I32" s="33"/>
      <c r="J32" s="33"/>
    </row>
    <row r="33" spans="1:10" ht="12">
      <c r="A33" s="1" t="s">
        <v>12</v>
      </c>
      <c r="F33" s="28">
        <f>+F21</f>
        <v>0</v>
      </c>
      <c r="G33" s="37">
        <f>+G21</f>
        <v>0</v>
      </c>
      <c r="H33" s="37">
        <f>+H21</f>
        <v>0</v>
      </c>
      <c r="I33" s="37">
        <f>+I21</f>
        <v>0</v>
      </c>
      <c r="J33" s="37">
        <f>+J21</f>
        <v>0</v>
      </c>
    </row>
    <row r="34" spans="1:10" ht="12">
      <c r="A34" s="1" t="s">
        <v>13</v>
      </c>
      <c r="E34" s="9" t="s">
        <v>1</v>
      </c>
      <c r="F34" s="29">
        <v>2</v>
      </c>
      <c r="G34" s="38">
        <v>2</v>
      </c>
      <c r="H34" s="38">
        <v>2</v>
      </c>
      <c r="I34" s="38">
        <v>2</v>
      </c>
      <c r="J34" s="38">
        <v>2</v>
      </c>
    </row>
    <row r="35" spans="1:10" ht="12">
      <c r="A35" s="1" t="s">
        <v>14</v>
      </c>
      <c r="F35" s="28">
        <f>+F33/F34</f>
        <v>0</v>
      </c>
      <c r="G35" s="37">
        <f>+G33/G34</f>
        <v>0</v>
      </c>
      <c r="H35" s="37">
        <f>+H33/H34</f>
        <v>0</v>
      </c>
      <c r="I35" s="37">
        <f>+I33/I34</f>
        <v>0</v>
      </c>
      <c r="J35" s="37">
        <f>+J33/J34</f>
        <v>0</v>
      </c>
    </row>
    <row r="36" spans="1:10" ht="12">
      <c r="A36" s="1" t="s">
        <v>31</v>
      </c>
      <c r="F36" s="43">
        <f>+F10</f>
        <v>0</v>
      </c>
      <c r="G36" s="45">
        <f>+G10</f>
        <v>0</v>
      </c>
      <c r="H36" s="45">
        <f>+H10</f>
        <v>0</v>
      </c>
      <c r="I36" s="45">
        <f>+I10</f>
        <v>0</v>
      </c>
      <c r="J36" s="45">
        <f>+J10</f>
        <v>0</v>
      </c>
    </row>
    <row r="37" spans="6:10" ht="12">
      <c r="F37" s="23"/>
      <c r="G37" s="40"/>
      <c r="H37" s="40"/>
      <c r="I37" s="40"/>
      <c r="J37" s="40"/>
    </row>
    <row r="38" spans="1:10" ht="12">
      <c r="A38" s="1" t="s">
        <v>32</v>
      </c>
      <c r="F38" s="44" t="e">
        <f>+F35/F36</f>
        <v>#DIV/0!</v>
      </c>
      <c r="G38" s="46" t="e">
        <f>+G35/G36</f>
        <v>#DIV/0!</v>
      </c>
      <c r="H38" s="46" t="e">
        <f>+H35/H36</f>
        <v>#DIV/0!</v>
      </c>
      <c r="I38" s="46" t="e">
        <f>+I35/I36</f>
        <v>#DIV/0!</v>
      </c>
      <c r="J38" s="46" t="e">
        <f>+J35/J36</f>
        <v>#DIV/0!</v>
      </c>
    </row>
    <row r="39" spans="1:10" ht="12">
      <c r="A39" s="1" t="s">
        <v>35</v>
      </c>
      <c r="F39" s="44" t="e">
        <f>IF(F13&lt;1,F38*F13,0)</f>
        <v>#DIV/0!</v>
      </c>
      <c r="G39" s="46" t="e">
        <f>IF(G13&lt;1,G38*G13,0)</f>
        <v>#DIV/0!</v>
      </c>
      <c r="H39" s="46" t="e">
        <f>IF(H13&lt;1,H38*H13,0)</f>
        <v>#DIV/0!</v>
      </c>
      <c r="I39" s="46" t="e">
        <f>IF(I13&lt;1,I38*I13,0)</f>
        <v>#DIV/0!</v>
      </c>
      <c r="J39" s="46" t="e">
        <f>IF(J13&lt;1,J38*J13,0)</f>
        <v>#DIV/0!</v>
      </c>
    </row>
    <row r="40" spans="6:10" ht="12">
      <c r="F40" s="44"/>
      <c r="G40" s="46"/>
      <c r="H40" s="46"/>
      <c r="I40" s="46"/>
      <c r="J40" s="46"/>
    </row>
    <row r="41" spans="1:10" ht="12">
      <c r="A41" s="1" t="s">
        <v>37</v>
      </c>
      <c r="F41" s="44" t="e">
        <f>+F38/0.8</f>
        <v>#DIV/0!</v>
      </c>
      <c r="G41" s="46" t="e">
        <f>+G38/0.8</f>
        <v>#DIV/0!</v>
      </c>
      <c r="H41" s="46" t="e">
        <f>+H38/0.8</f>
        <v>#DIV/0!</v>
      </c>
      <c r="I41" s="46" t="e">
        <f>+I38/0.8</f>
        <v>#DIV/0!</v>
      </c>
      <c r="J41" s="46" t="e">
        <f>+J38/0.8</f>
        <v>#DIV/0!</v>
      </c>
    </row>
    <row r="42" spans="1:10" ht="12">
      <c r="A42" s="1" t="s">
        <v>36</v>
      </c>
      <c r="F42" s="44" t="e">
        <f>IF(F13&lt;1,F41*F13,0)</f>
        <v>#DIV/0!</v>
      </c>
      <c r="G42" s="46" t="e">
        <f>IF(G13&lt;1,G41*G13,0)</f>
        <v>#DIV/0!</v>
      </c>
      <c r="H42" s="46" t="e">
        <f>IF(H13&lt;1,H41*H13,0)</f>
        <v>#DIV/0!</v>
      </c>
      <c r="I42" s="46" t="e">
        <f>IF(I13&lt;1,I41*I13,0)</f>
        <v>#DIV/0!</v>
      </c>
      <c r="J42" s="46" t="e">
        <f>IF(J13&lt;1,J41*J13,0)</f>
        <v>#DIV/0!</v>
      </c>
    </row>
    <row r="43" spans="6:10" ht="12">
      <c r="F43" s="44"/>
      <c r="G43" s="46"/>
      <c r="H43" s="46"/>
      <c r="I43" s="46"/>
      <c r="J43" s="46"/>
    </row>
    <row r="44" spans="1:10" ht="12">
      <c r="A44" s="1" t="s">
        <v>48</v>
      </c>
      <c r="F44" s="44">
        <f>+F12</f>
        <v>0</v>
      </c>
      <c r="G44" s="44">
        <f>+G12</f>
        <v>0</v>
      </c>
      <c r="H44" s="44">
        <f>+H12</f>
        <v>0</v>
      </c>
      <c r="I44" s="44">
        <f>+I12</f>
        <v>0</v>
      </c>
      <c r="J44" s="44">
        <f>+J12</f>
        <v>0</v>
      </c>
    </row>
    <row r="45" spans="1:10" ht="12">
      <c r="A45" s="1" t="s">
        <v>49</v>
      </c>
      <c r="D45" s="53"/>
      <c r="F45" s="54"/>
      <c r="G45" s="54"/>
      <c r="H45" s="54"/>
      <c r="I45" s="54"/>
      <c r="J45" s="54"/>
    </row>
    <row r="46" spans="1:10" ht="12">
      <c r="A46" s="1" t="s">
        <v>50</v>
      </c>
      <c r="D46" s="53"/>
      <c r="F46" s="27" t="e">
        <f>+F16/(F45*52)</f>
        <v>#DIV/0!</v>
      </c>
      <c r="G46" s="36" t="e">
        <f>+G16/(G45*52)</f>
        <v>#DIV/0!</v>
      </c>
      <c r="H46" s="36" t="e">
        <f>+H16/(H45*52)</f>
        <v>#DIV/0!</v>
      </c>
      <c r="I46" s="36" t="e">
        <f>+I16/(I45*52)</f>
        <v>#DIV/0!</v>
      </c>
      <c r="J46" s="36" t="e">
        <f>+J16/(J45*52)</f>
        <v>#DIV/0!</v>
      </c>
    </row>
    <row r="47" spans="1:10" ht="12">
      <c r="A47" s="1" t="s">
        <v>51</v>
      </c>
      <c r="D47" s="53"/>
      <c r="F47" s="44" t="e">
        <f>+F44+F46</f>
        <v>#DIV/0!</v>
      </c>
      <c r="G47" s="46" t="e">
        <f>+G44+G46</f>
        <v>#DIV/0!</v>
      </c>
      <c r="H47" s="46" t="e">
        <f>+H44+H46</f>
        <v>#DIV/0!</v>
      </c>
      <c r="I47" s="46" t="e">
        <f>+I44+I46</f>
        <v>#DIV/0!</v>
      </c>
      <c r="J47" s="46" t="e">
        <f>+J44+J46</f>
        <v>#DIV/0!</v>
      </c>
    </row>
    <row r="49" spans="1:9" ht="12" customHeight="1">
      <c r="A49" s="58" t="s">
        <v>43</v>
      </c>
      <c r="B49" s="59"/>
      <c r="C49" s="59"/>
      <c r="D49" s="59"/>
      <c r="E49" s="59"/>
      <c r="F49" s="59"/>
      <c r="G49" s="59"/>
      <c r="H49" s="59"/>
      <c r="I49" s="59"/>
    </row>
    <row r="50" spans="1:9" ht="12">
      <c r="A50" s="59"/>
      <c r="B50" s="59"/>
      <c r="C50" s="59"/>
      <c r="D50" s="59"/>
      <c r="E50" s="59"/>
      <c r="F50" s="59"/>
      <c r="G50" s="59"/>
      <c r="H50" s="59"/>
      <c r="I50" s="59"/>
    </row>
    <row r="51" spans="1:9" ht="12">
      <c r="A51" s="59"/>
      <c r="B51" s="59"/>
      <c r="C51" s="59"/>
      <c r="D51" s="59"/>
      <c r="E51" s="59"/>
      <c r="F51" s="59"/>
      <c r="G51" s="59"/>
      <c r="H51" s="59"/>
      <c r="I51" s="59"/>
    </row>
    <row r="52" spans="1:9" ht="12">
      <c r="A52" s="59"/>
      <c r="B52" s="59"/>
      <c r="C52" s="59"/>
      <c r="D52" s="59"/>
      <c r="E52" s="59"/>
      <c r="F52" s="59"/>
      <c r="G52" s="59"/>
      <c r="H52" s="59"/>
      <c r="I52" s="59"/>
    </row>
    <row r="53" spans="1:9" ht="12">
      <c r="A53" s="59"/>
      <c r="B53" s="59"/>
      <c r="C53" s="59"/>
      <c r="D53" s="59"/>
      <c r="E53" s="59"/>
      <c r="F53" s="59"/>
      <c r="G53" s="59"/>
      <c r="H53" s="59"/>
      <c r="I53" s="59"/>
    </row>
    <row r="55" spans="1:9" ht="12" customHeight="1">
      <c r="A55" s="58" t="s">
        <v>47</v>
      </c>
      <c r="B55" s="59"/>
      <c r="C55" s="59"/>
      <c r="D55" s="59"/>
      <c r="E55" s="59"/>
      <c r="F55" s="59"/>
      <c r="G55" s="59"/>
      <c r="H55" s="59"/>
      <c r="I55" s="59"/>
    </row>
    <row r="56" spans="1:9" ht="12">
      <c r="A56" s="59"/>
      <c r="B56" s="59"/>
      <c r="C56" s="59"/>
      <c r="D56" s="59"/>
      <c r="E56" s="59"/>
      <c r="F56" s="59"/>
      <c r="G56" s="59"/>
      <c r="H56" s="59"/>
      <c r="I56" s="59"/>
    </row>
    <row r="57" spans="1:9" ht="12">
      <c r="A57" s="59"/>
      <c r="B57" s="59"/>
      <c r="C57" s="59"/>
      <c r="D57" s="59"/>
      <c r="E57" s="59"/>
      <c r="F57" s="59"/>
      <c r="G57" s="59"/>
      <c r="H57" s="59"/>
      <c r="I57" s="59"/>
    </row>
    <row r="58" spans="1:9" ht="12">
      <c r="A58" s="59"/>
      <c r="B58" s="59"/>
      <c r="C58" s="59"/>
      <c r="D58" s="59"/>
      <c r="E58" s="59"/>
      <c r="F58" s="59"/>
      <c r="G58" s="59"/>
      <c r="H58" s="59"/>
      <c r="I58" s="59"/>
    </row>
    <row r="59" spans="1:8" ht="12">
      <c r="A59" s="10"/>
      <c r="B59" s="10"/>
      <c r="C59" s="10"/>
      <c r="D59" s="10"/>
      <c r="E59" s="10"/>
      <c r="F59" s="10"/>
      <c r="G59" s="10"/>
      <c r="H59" s="10"/>
    </row>
  </sheetData>
  <mergeCells count="5">
    <mergeCell ref="A55:I58"/>
    <mergeCell ref="B3:D3"/>
    <mergeCell ref="F3:G3"/>
    <mergeCell ref="I3:J3"/>
    <mergeCell ref="A49:I53"/>
  </mergeCells>
  <conditionalFormatting sqref="A1:IV13 A16:IV16 A18:IV18 A20:IV25 A27:IV27 A29:IV37 A40:IV40 A43:IV45 A48:IV65536">
    <cfRule type="expression" priority="1" dxfId="0" stopIfTrue="1">
      <formula>ISERROR</formula>
    </cfRule>
  </conditionalFormatting>
  <conditionalFormatting sqref="A46:IV47 A15:IV15 A17:IV17 A26:IV26 A28:IV28 A38:IV39 A41:IV42 A14:E14">
    <cfRule type="expression" priority="2" dxfId="1" stopIfTrue="1">
      <formula>ISERROR(A14:J14)</formula>
    </cfRule>
  </conditionalFormatting>
  <conditionalFormatting sqref="K14:IV14">
    <cfRule type="expression" priority="3" dxfId="1" stopIfTrue="1">
      <formula>"ISERROR(J14)"</formula>
    </cfRule>
  </conditionalFormatting>
  <conditionalFormatting sqref="A19:IV19">
    <cfRule type="expression" priority="4" dxfId="1" stopIfTrue="1">
      <formula>ISERROR(A19:J19)</formula>
    </cfRule>
  </conditionalFormatting>
  <conditionalFormatting sqref="F14:J14">
    <cfRule type="cellIs" priority="5" dxfId="1" operator="equal" stopIfTrue="1">
      <formula>0</formula>
    </cfRule>
  </conditionalFormatting>
  <printOptions/>
  <pageMargins left="0.25" right="0.25" top="0.75" bottom="0.75" header="0.5" footer="0.5"/>
  <pageSetup horizontalDpi="600" verticalDpi="600" orientation="portrait" r:id="rId1"/>
  <headerFooter alignWithMargins="0">
    <oddHeader>&amp;R&amp;D</oddHeader>
  </headerFooter>
</worksheet>
</file>

<file path=xl/worksheets/sheet4.xml><?xml version="1.0" encoding="utf-8"?>
<worksheet xmlns="http://schemas.openxmlformats.org/spreadsheetml/2006/main" xmlns:r="http://schemas.openxmlformats.org/officeDocument/2006/relationships">
  <dimension ref="A1:L59"/>
  <sheetViews>
    <sheetView workbookViewId="0" topLeftCell="A1">
      <selection activeCell="L18" sqref="L18"/>
    </sheetView>
  </sheetViews>
  <sheetFormatPr defaultColWidth="9.140625" defaultRowHeight="12.75"/>
  <cols>
    <col min="1" max="1" width="10.57421875" style="1" customWidth="1"/>
    <col min="2" max="3" width="9.140625" style="1" customWidth="1"/>
    <col min="4" max="4" width="9.421875" style="1" customWidth="1"/>
    <col min="5" max="5" width="13.7109375" style="1" customWidth="1"/>
    <col min="6" max="6" width="10.28125" style="1" bestFit="1" customWidth="1"/>
    <col min="7" max="10" width="10.421875" style="1" bestFit="1" customWidth="1"/>
    <col min="11" max="11" width="10.7109375" style="1" bestFit="1" customWidth="1"/>
    <col min="12" max="12" width="10.28125" style="1" bestFit="1" customWidth="1"/>
    <col min="13" max="16384" width="9.140625" style="1" customWidth="1"/>
  </cols>
  <sheetData>
    <row r="1" spans="2:9" ht="15.75">
      <c r="B1" s="2"/>
      <c r="C1" s="2"/>
      <c r="D1" s="2"/>
      <c r="E1" s="11" t="s">
        <v>2</v>
      </c>
      <c r="H1" s="3"/>
      <c r="I1" s="17">
        <v>38877</v>
      </c>
    </row>
    <row r="3" spans="1:10" ht="12">
      <c r="A3" s="47" t="s">
        <v>3</v>
      </c>
      <c r="B3" s="62" t="s">
        <v>26</v>
      </c>
      <c r="C3" s="63"/>
      <c r="D3" s="64"/>
      <c r="E3" s="47" t="s">
        <v>39</v>
      </c>
      <c r="F3" s="65" t="s">
        <v>27</v>
      </c>
      <c r="G3" s="66"/>
      <c r="H3" s="48" t="s">
        <v>42</v>
      </c>
      <c r="I3" s="60" t="s">
        <v>33</v>
      </c>
      <c r="J3" s="61"/>
    </row>
    <row r="4" spans="1:8" ht="12">
      <c r="A4" s="47" t="s">
        <v>41</v>
      </c>
      <c r="B4" s="12" t="s">
        <v>28</v>
      </c>
      <c r="E4" s="47" t="s">
        <v>40</v>
      </c>
      <c r="F4" s="13">
        <v>9000</v>
      </c>
      <c r="H4" s="3"/>
    </row>
    <row r="5" spans="6:10" ht="12">
      <c r="F5" s="5"/>
      <c r="G5" s="2"/>
      <c r="H5" s="2"/>
      <c r="I5" s="2"/>
      <c r="J5" s="42" t="s">
        <v>8</v>
      </c>
    </row>
    <row r="6" spans="1:10" ht="12">
      <c r="A6" s="2" t="s">
        <v>10</v>
      </c>
      <c r="F6" s="49" t="s">
        <v>4</v>
      </c>
      <c r="G6" s="50" t="s">
        <v>5</v>
      </c>
      <c r="H6" s="50" t="s">
        <v>6</v>
      </c>
      <c r="I6" s="51" t="s">
        <v>7</v>
      </c>
      <c r="J6" s="52" t="s">
        <v>9</v>
      </c>
    </row>
    <row r="7" spans="1:10" ht="12">
      <c r="A7" s="2"/>
      <c r="F7" s="49"/>
      <c r="G7" s="50"/>
      <c r="H7" s="50"/>
      <c r="I7" s="51"/>
      <c r="J7" s="52"/>
    </row>
    <row r="8" spans="1:10" ht="12">
      <c r="A8" s="1" t="s">
        <v>15</v>
      </c>
      <c r="F8" s="18">
        <v>210</v>
      </c>
      <c r="G8" s="18">
        <v>210</v>
      </c>
      <c r="H8" s="18">
        <v>210</v>
      </c>
      <c r="I8" s="18">
        <v>210</v>
      </c>
      <c r="J8" s="19">
        <v>210</v>
      </c>
    </row>
    <row r="9" spans="1:10" ht="12">
      <c r="A9" s="1" t="s">
        <v>16</v>
      </c>
      <c r="E9" s="4" t="s">
        <v>0</v>
      </c>
      <c r="F9" s="24">
        <v>5</v>
      </c>
      <c r="G9" s="8">
        <v>5</v>
      </c>
      <c r="H9" s="8">
        <v>5</v>
      </c>
      <c r="I9" s="8">
        <v>5</v>
      </c>
      <c r="J9" s="24">
        <v>5</v>
      </c>
    </row>
    <row r="10" spans="1:10" ht="12">
      <c r="A10" s="1" t="s">
        <v>17</v>
      </c>
      <c r="F10" s="25">
        <f>+F8*F9</f>
        <v>1050</v>
      </c>
      <c r="G10" s="34">
        <f>+G8*G9</f>
        <v>1050</v>
      </c>
      <c r="H10" s="34">
        <f>+H8*H9</f>
        <v>1050</v>
      </c>
      <c r="I10" s="34">
        <f>+I8*I9</f>
        <v>1050</v>
      </c>
      <c r="J10" s="25">
        <f>+J8*J9</f>
        <v>1050</v>
      </c>
    </row>
    <row r="11" spans="1:10" ht="14.25">
      <c r="A11" s="1" t="s">
        <v>34</v>
      </c>
      <c r="F11" s="26"/>
      <c r="G11" s="35"/>
      <c r="H11" s="35"/>
      <c r="I11" s="35"/>
      <c r="J11" s="26"/>
    </row>
    <row r="12" spans="1:10" ht="12">
      <c r="A12" s="6" t="s">
        <v>25</v>
      </c>
      <c r="F12" s="14">
        <v>5.853</v>
      </c>
      <c r="G12" s="14">
        <v>5.853</v>
      </c>
      <c r="H12" s="14">
        <v>100</v>
      </c>
      <c r="I12" s="14">
        <v>100</v>
      </c>
      <c r="J12" s="20">
        <v>100</v>
      </c>
    </row>
    <row r="13" spans="1:10" ht="12">
      <c r="A13" s="6" t="s">
        <v>11</v>
      </c>
      <c r="D13" s="7"/>
      <c r="E13" s="9" t="s">
        <v>1</v>
      </c>
      <c r="F13" s="14">
        <v>0.885</v>
      </c>
      <c r="G13" s="14">
        <v>1</v>
      </c>
      <c r="H13" s="14">
        <v>1</v>
      </c>
      <c r="I13" s="14">
        <v>1</v>
      </c>
      <c r="J13" s="20">
        <v>1</v>
      </c>
    </row>
    <row r="14" spans="5:10" ht="12">
      <c r="E14" s="4" t="s">
        <v>0</v>
      </c>
      <c r="F14" s="27">
        <f>+IF(F12&gt;0,F12/F13,0)</f>
        <v>6.613559322033898</v>
      </c>
      <c r="G14" s="27">
        <f>+IF(G12&gt;0,G12/G13,0)</f>
        <v>5.853</v>
      </c>
      <c r="H14" s="27">
        <f>+IF(H12&gt;0,H12/H13,0)</f>
        <v>100</v>
      </c>
      <c r="I14" s="27">
        <f>+IF(I12&gt;0,I12/I13,0)</f>
        <v>100</v>
      </c>
      <c r="J14" s="27">
        <f>+IF(J12&gt;0,J12/J13,0)</f>
        <v>100</v>
      </c>
    </row>
    <row r="15" spans="1:10" ht="12">
      <c r="A15" s="1" t="s">
        <v>18</v>
      </c>
      <c r="F15" s="28">
        <f>F14*F10</f>
        <v>6944.237288135592</v>
      </c>
      <c r="G15" s="37">
        <f>G14*G10</f>
        <v>6145.65</v>
      </c>
      <c r="H15" s="37">
        <f>H14*H10</f>
        <v>105000</v>
      </c>
      <c r="I15" s="37">
        <f>I14*I10</f>
        <v>105000</v>
      </c>
      <c r="J15" s="28">
        <f>J14*J10</f>
        <v>105000</v>
      </c>
    </row>
    <row r="16" spans="1:10" ht="12">
      <c r="A16" s="1" t="s">
        <v>38</v>
      </c>
      <c r="F16" s="15">
        <v>0</v>
      </c>
      <c r="G16" s="15">
        <v>1000</v>
      </c>
      <c r="H16" s="15">
        <v>0</v>
      </c>
      <c r="I16" s="15">
        <v>0</v>
      </c>
      <c r="J16" s="21">
        <v>0</v>
      </c>
    </row>
    <row r="17" spans="1:10" ht="12">
      <c r="A17" s="1" t="s">
        <v>19</v>
      </c>
      <c r="F17" s="28">
        <f>+F15+F16</f>
        <v>6944.237288135592</v>
      </c>
      <c r="G17" s="37">
        <f>+G15+G16</f>
        <v>7145.65</v>
      </c>
      <c r="H17" s="37">
        <f>+H15+H16</f>
        <v>105000</v>
      </c>
      <c r="I17" s="37">
        <f>+I15+I16</f>
        <v>105000</v>
      </c>
      <c r="J17" s="28">
        <f>+J15+J16</f>
        <v>105000</v>
      </c>
    </row>
    <row r="18" spans="1:10" ht="12">
      <c r="A18" s="1" t="s">
        <v>20</v>
      </c>
      <c r="E18" s="4" t="s">
        <v>0</v>
      </c>
      <c r="F18" s="29">
        <v>2</v>
      </c>
      <c r="G18" s="38">
        <v>2</v>
      </c>
      <c r="H18" s="38">
        <v>2</v>
      </c>
      <c r="I18" s="38">
        <v>2</v>
      </c>
      <c r="J18" s="29">
        <v>2</v>
      </c>
    </row>
    <row r="19" spans="1:10" ht="12">
      <c r="A19" s="1" t="s">
        <v>21</v>
      </c>
      <c r="F19" s="28">
        <f>+F17*F18</f>
        <v>13888.474576271185</v>
      </c>
      <c r="G19" s="37">
        <f>+G17*G18</f>
        <v>14291.3</v>
      </c>
      <c r="H19" s="37">
        <f>+H17*H18</f>
        <v>210000</v>
      </c>
      <c r="I19" s="37">
        <f>+I17*I18</f>
        <v>210000</v>
      </c>
      <c r="J19" s="28">
        <f>+J17*J18</f>
        <v>210000</v>
      </c>
    </row>
    <row r="20" spans="6:10" ht="12">
      <c r="F20" s="30"/>
      <c r="G20" s="33"/>
      <c r="H20" s="33"/>
      <c r="I20" s="33"/>
      <c r="J20" s="30"/>
    </row>
    <row r="21" spans="1:10" ht="12">
      <c r="A21" s="1" t="s">
        <v>46</v>
      </c>
      <c r="F21" s="16">
        <v>15000</v>
      </c>
      <c r="G21" s="16">
        <v>15000</v>
      </c>
      <c r="H21" s="16">
        <v>200000</v>
      </c>
      <c r="I21" s="16">
        <v>200000</v>
      </c>
      <c r="J21" s="22">
        <v>200000</v>
      </c>
    </row>
    <row r="22" spans="6:10" ht="12">
      <c r="F22" s="31"/>
      <c r="G22" s="39"/>
      <c r="H22" s="39"/>
      <c r="I22" s="39"/>
      <c r="J22" s="31"/>
    </row>
    <row r="23" spans="1:10" ht="12">
      <c r="A23" s="1" t="s">
        <v>22</v>
      </c>
      <c r="F23" s="16">
        <v>10000</v>
      </c>
      <c r="G23" s="16">
        <v>10000</v>
      </c>
      <c r="H23" s="16">
        <v>180000</v>
      </c>
      <c r="I23" s="16">
        <v>180000</v>
      </c>
      <c r="J23" s="22">
        <v>180000</v>
      </c>
    </row>
    <row r="24" spans="6:10" ht="12">
      <c r="F24" s="30"/>
      <c r="G24" s="33"/>
      <c r="H24" s="33"/>
      <c r="I24" s="33"/>
      <c r="J24" s="30"/>
    </row>
    <row r="25" spans="1:10" ht="12">
      <c r="A25" s="1" t="s">
        <v>23</v>
      </c>
      <c r="F25" s="23"/>
      <c r="G25" s="40"/>
      <c r="H25" s="40"/>
      <c r="I25" s="40"/>
      <c r="J25" s="23"/>
    </row>
    <row r="26" spans="1:10" ht="12">
      <c r="A26" s="1" t="s">
        <v>44</v>
      </c>
      <c r="F26" s="32">
        <f>+F23/F19</f>
        <v>0.7200214786068195</v>
      </c>
      <c r="G26" s="41">
        <f>+G23/G19</f>
        <v>0.6997264069748729</v>
      </c>
      <c r="H26" s="41">
        <f>+H23/H19</f>
        <v>0.8571428571428571</v>
      </c>
      <c r="I26" s="41">
        <f>+I23/I19</f>
        <v>0.8571428571428571</v>
      </c>
      <c r="J26" s="32">
        <f>+J23/J19</f>
        <v>0.8571428571428571</v>
      </c>
    </row>
    <row r="27" spans="6:10" ht="12">
      <c r="F27" s="30"/>
      <c r="G27" s="33"/>
      <c r="H27" s="33"/>
      <c r="I27" s="33"/>
      <c r="J27" s="30"/>
    </row>
    <row r="28" spans="1:10" ht="12">
      <c r="A28" s="1" t="s">
        <v>24</v>
      </c>
      <c r="F28" s="32">
        <f>+F23/F21</f>
        <v>0.6666666666666666</v>
      </c>
      <c r="G28" s="41">
        <f>+G23/G21</f>
        <v>0.6666666666666666</v>
      </c>
      <c r="H28" s="41">
        <f>+H23/H21</f>
        <v>0.9</v>
      </c>
      <c r="I28" s="41">
        <f>+I23/I21</f>
        <v>0.9</v>
      </c>
      <c r="J28" s="32">
        <f>+J23/J21</f>
        <v>0.9</v>
      </c>
    </row>
    <row r="29" spans="1:10" ht="12">
      <c r="A29" s="1" t="s">
        <v>45</v>
      </c>
      <c r="F29" s="30"/>
      <c r="G29" s="33"/>
      <c r="H29" s="33"/>
      <c r="I29" s="33"/>
      <c r="J29" s="33"/>
    </row>
    <row r="30" spans="6:10" ht="12">
      <c r="F30" s="30"/>
      <c r="G30" s="33"/>
      <c r="H30" s="33"/>
      <c r="I30" s="33"/>
      <c r="J30" s="33"/>
    </row>
    <row r="31" spans="1:12" ht="12">
      <c r="A31" s="1" t="s">
        <v>30</v>
      </c>
      <c r="F31" s="30"/>
      <c r="G31" s="33"/>
      <c r="H31" s="40"/>
      <c r="I31" s="40"/>
      <c r="J31" s="40"/>
      <c r="K31" s="3"/>
      <c r="L31" s="3"/>
    </row>
    <row r="32" spans="1:10" ht="12">
      <c r="A32" s="1" t="s">
        <v>29</v>
      </c>
      <c r="F32" s="30"/>
      <c r="G32" s="33"/>
      <c r="H32" s="33"/>
      <c r="I32" s="33"/>
      <c r="J32" s="33"/>
    </row>
    <row r="33" spans="1:10" ht="12">
      <c r="A33" s="1" t="s">
        <v>12</v>
      </c>
      <c r="F33" s="28">
        <f>+F21</f>
        <v>15000</v>
      </c>
      <c r="G33" s="37">
        <f>+G21</f>
        <v>15000</v>
      </c>
      <c r="H33" s="37">
        <f>+H21</f>
        <v>200000</v>
      </c>
      <c r="I33" s="37">
        <f>+I21</f>
        <v>200000</v>
      </c>
      <c r="J33" s="37">
        <f>+J21</f>
        <v>200000</v>
      </c>
    </row>
    <row r="34" spans="1:10" ht="12">
      <c r="A34" s="1" t="s">
        <v>13</v>
      </c>
      <c r="E34" s="9" t="s">
        <v>1</v>
      </c>
      <c r="F34" s="29">
        <v>2</v>
      </c>
      <c r="G34" s="38">
        <v>2</v>
      </c>
      <c r="H34" s="38">
        <v>2</v>
      </c>
      <c r="I34" s="38">
        <v>2</v>
      </c>
      <c r="J34" s="38">
        <v>2</v>
      </c>
    </row>
    <row r="35" spans="1:10" ht="12">
      <c r="A35" s="1" t="s">
        <v>14</v>
      </c>
      <c r="F35" s="28">
        <f>+F33/F34</f>
        <v>7500</v>
      </c>
      <c r="G35" s="37">
        <f>+G33/G34</f>
        <v>7500</v>
      </c>
      <c r="H35" s="37">
        <f>+H33/H34</f>
        <v>100000</v>
      </c>
      <c r="I35" s="37">
        <f>+I33/I34</f>
        <v>100000</v>
      </c>
      <c r="J35" s="37">
        <f>+J33/J34</f>
        <v>100000</v>
      </c>
    </row>
    <row r="36" spans="1:10" ht="12">
      <c r="A36" s="1" t="s">
        <v>31</v>
      </c>
      <c r="F36" s="43">
        <f>+F10</f>
        <v>1050</v>
      </c>
      <c r="G36" s="45">
        <f>+G10</f>
        <v>1050</v>
      </c>
      <c r="H36" s="45">
        <f>+H10</f>
        <v>1050</v>
      </c>
      <c r="I36" s="45">
        <f>+I10</f>
        <v>1050</v>
      </c>
      <c r="J36" s="45">
        <f>+J10</f>
        <v>1050</v>
      </c>
    </row>
    <row r="37" spans="6:10" ht="12">
      <c r="F37" s="23"/>
      <c r="G37" s="40"/>
      <c r="H37" s="40"/>
      <c r="I37" s="40"/>
      <c r="J37" s="40"/>
    </row>
    <row r="38" spans="1:10" ht="12">
      <c r="A38" s="1" t="s">
        <v>32</v>
      </c>
      <c r="F38" s="44">
        <f>+F35/F36</f>
        <v>7.142857142857143</v>
      </c>
      <c r="G38" s="46">
        <f>+G35/G36</f>
        <v>7.142857142857143</v>
      </c>
      <c r="H38" s="46">
        <f>+H35/H36</f>
        <v>95.23809523809524</v>
      </c>
      <c r="I38" s="46">
        <f>+I35/I36</f>
        <v>95.23809523809524</v>
      </c>
      <c r="J38" s="46">
        <f>+J35/J36</f>
        <v>95.23809523809524</v>
      </c>
    </row>
    <row r="39" spans="1:10" ht="12">
      <c r="A39" s="1" t="s">
        <v>35</v>
      </c>
      <c r="F39" s="44">
        <f>IF(F13&lt;1,F38*F13,0)</f>
        <v>6.321428571428572</v>
      </c>
      <c r="G39" s="46">
        <f>IF(G13&lt;1,G38*G13,0)</f>
        <v>0</v>
      </c>
      <c r="H39" s="46">
        <f>IF(H13&lt;1,H38*H13,0)</f>
        <v>0</v>
      </c>
      <c r="I39" s="46">
        <f>IF(I13&lt;1,I38*I13,0)</f>
        <v>0</v>
      </c>
      <c r="J39" s="46">
        <f>IF(J13&lt;1,J38*J13,0)</f>
        <v>0</v>
      </c>
    </row>
    <row r="40" spans="6:10" ht="12">
      <c r="F40" s="44"/>
      <c r="G40" s="46"/>
      <c r="H40" s="46"/>
      <c r="I40" s="46"/>
      <c r="J40" s="46"/>
    </row>
    <row r="41" spans="1:10" ht="12">
      <c r="A41" s="1" t="s">
        <v>37</v>
      </c>
      <c r="F41" s="44">
        <f>+F38/0.8</f>
        <v>8.928571428571429</v>
      </c>
      <c r="G41" s="46">
        <f>+G38/0.8</f>
        <v>8.928571428571429</v>
      </c>
      <c r="H41" s="46">
        <f>+H38/0.8</f>
        <v>119.04761904761905</v>
      </c>
      <c r="I41" s="46">
        <f>+I38/0.8</f>
        <v>119.04761904761905</v>
      </c>
      <c r="J41" s="46">
        <f>+J38/0.8</f>
        <v>119.04761904761905</v>
      </c>
    </row>
    <row r="42" spans="1:10" ht="12">
      <c r="A42" s="1" t="s">
        <v>36</v>
      </c>
      <c r="F42" s="44">
        <f>IF(F13&lt;1,F41*F13,0)</f>
        <v>7.901785714285714</v>
      </c>
      <c r="G42" s="46">
        <f>IF(G13&lt;1,G41*G13,0)</f>
        <v>0</v>
      </c>
      <c r="H42" s="46">
        <f>IF(H13&lt;1,H41*H13,0)</f>
        <v>0</v>
      </c>
      <c r="I42" s="46">
        <f>IF(I13&lt;1,I41*I13,0)</f>
        <v>0</v>
      </c>
      <c r="J42" s="46">
        <f>IF(J13&lt;1,J41*J13,0)</f>
        <v>0</v>
      </c>
    </row>
    <row r="43" spans="6:10" ht="12">
      <c r="F43" s="44"/>
      <c r="G43" s="46"/>
      <c r="H43" s="46"/>
      <c r="I43" s="46"/>
      <c r="J43" s="46"/>
    </row>
    <row r="44" spans="1:10" ht="12">
      <c r="A44" s="1" t="s">
        <v>48</v>
      </c>
      <c r="F44" s="44">
        <f>+F12</f>
        <v>5.853</v>
      </c>
      <c r="G44" s="44">
        <f>+G12</f>
        <v>5.853</v>
      </c>
      <c r="H44" s="44">
        <f>+H12</f>
        <v>100</v>
      </c>
      <c r="I44" s="44">
        <f>+I12</f>
        <v>100</v>
      </c>
      <c r="J44" s="44">
        <f>+J12</f>
        <v>100</v>
      </c>
    </row>
    <row r="45" spans="1:10" ht="12">
      <c r="A45" s="1" t="s">
        <v>49</v>
      </c>
      <c r="D45" s="53"/>
      <c r="F45" s="54">
        <v>35</v>
      </c>
      <c r="G45" s="54">
        <v>35</v>
      </c>
      <c r="H45" s="54">
        <v>35</v>
      </c>
      <c r="I45" s="54">
        <v>35</v>
      </c>
      <c r="J45" s="54">
        <v>35</v>
      </c>
    </row>
    <row r="46" spans="1:10" ht="12">
      <c r="A46" s="1" t="s">
        <v>50</v>
      </c>
      <c r="D46" s="53"/>
      <c r="F46" s="27">
        <f>+F16/(F45*52)</f>
        <v>0</v>
      </c>
      <c r="G46" s="36">
        <f>+G16/(G45*52)</f>
        <v>0.5494505494505495</v>
      </c>
      <c r="H46" s="36">
        <f>+H16/(H45*52)</f>
        <v>0</v>
      </c>
      <c r="I46" s="36">
        <f>+I16/(I45*52)</f>
        <v>0</v>
      </c>
      <c r="J46" s="36">
        <f>+J16/(J45*52)</f>
        <v>0</v>
      </c>
    </row>
    <row r="47" spans="1:10" ht="12">
      <c r="A47" s="1" t="s">
        <v>51</v>
      </c>
      <c r="D47" s="53"/>
      <c r="F47" s="44">
        <f>+F44+F46</f>
        <v>5.853</v>
      </c>
      <c r="G47" s="46">
        <f>+G44+G46</f>
        <v>6.402450549450549</v>
      </c>
      <c r="H47" s="46">
        <f>+H44+H46</f>
        <v>100</v>
      </c>
      <c r="I47" s="46">
        <f>+I44+I46</f>
        <v>100</v>
      </c>
      <c r="J47" s="46">
        <f>+J44+J46</f>
        <v>100</v>
      </c>
    </row>
    <row r="49" spans="1:9" ht="12" customHeight="1">
      <c r="A49" s="58" t="s">
        <v>43</v>
      </c>
      <c r="B49" s="59"/>
      <c r="C49" s="59"/>
      <c r="D49" s="59"/>
      <c r="E49" s="59"/>
      <c r="F49" s="59"/>
      <c r="G49" s="59"/>
      <c r="H49" s="59"/>
      <c r="I49" s="59"/>
    </row>
    <row r="50" spans="1:9" ht="12">
      <c r="A50" s="59"/>
      <c r="B50" s="59"/>
      <c r="C50" s="59"/>
      <c r="D50" s="59"/>
      <c r="E50" s="59"/>
      <c r="F50" s="59"/>
      <c r="G50" s="59"/>
      <c r="H50" s="59"/>
      <c r="I50" s="59"/>
    </row>
    <row r="51" spans="1:9" ht="12">
      <c r="A51" s="59"/>
      <c r="B51" s="59"/>
      <c r="C51" s="59"/>
      <c r="D51" s="59"/>
      <c r="E51" s="59"/>
      <c r="F51" s="59"/>
      <c r="G51" s="59"/>
      <c r="H51" s="59"/>
      <c r="I51" s="59"/>
    </row>
    <row r="52" spans="1:9" ht="12">
      <c r="A52" s="59"/>
      <c r="B52" s="59"/>
      <c r="C52" s="59"/>
      <c r="D52" s="59"/>
      <c r="E52" s="59"/>
      <c r="F52" s="59"/>
      <c r="G52" s="59"/>
      <c r="H52" s="59"/>
      <c r="I52" s="59"/>
    </row>
    <row r="53" spans="1:9" ht="12">
      <c r="A53" s="59"/>
      <c r="B53" s="59"/>
      <c r="C53" s="59"/>
      <c r="D53" s="59"/>
      <c r="E53" s="59"/>
      <c r="F53" s="59"/>
      <c r="G53" s="59"/>
      <c r="H53" s="59"/>
      <c r="I53" s="59"/>
    </row>
    <row r="55" spans="1:9" ht="12" customHeight="1">
      <c r="A55" s="58" t="s">
        <v>47</v>
      </c>
      <c r="B55" s="59"/>
      <c r="C55" s="59"/>
      <c r="D55" s="59"/>
      <c r="E55" s="59"/>
      <c r="F55" s="59"/>
      <c r="G55" s="59"/>
      <c r="H55" s="59"/>
      <c r="I55" s="59"/>
    </row>
    <row r="56" spans="1:9" ht="12">
      <c r="A56" s="59"/>
      <c r="B56" s="59"/>
      <c r="C56" s="59"/>
      <c r="D56" s="59"/>
      <c r="E56" s="59"/>
      <c r="F56" s="59"/>
      <c r="G56" s="59"/>
      <c r="H56" s="59"/>
      <c r="I56" s="59"/>
    </row>
    <row r="57" spans="1:9" ht="12">
      <c r="A57" s="59"/>
      <c r="B57" s="59"/>
      <c r="C57" s="59"/>
      <c r="D57" s="59"/>
      <c r="E57" s="59"/>
      <c r="F57" s="59"/>
      <c r="G57" s="59"/>
      <c r="H57" s="59"/>
      <c r="I57" s="59"/>
    </row>
    <row r="58" spans="1:9" ht="12">
      <c r="A58" s="59"/>
      <c r="B58" s="59"/>
      <c r="C58" s="59"/>
      <c r="D58" s="59"/>
      <c r="E58" s="59"/>
      <c r="F58" s="59"/>
      <c r="G58" s="59"/>
      <c r="H58" s="59"/>
      <c r="I58" s="59"/>
    </row>
    <row r="59" spans="1:8" ht="12">
      <c r="A59" s="10"/>
      <c r="B59" s="10"/>
      <c r="C59" s="10"/>
      <c r="D59" s="10"/>
      <c r="E59" s="10"/>
      <c r="F59" s="10"/>
      <c r="G59" s="10"/>
      <c r="H59" s="10"/>
    </row>
  </sheetData>
  <mergeCells count="5">
    <mergeCell ref="A55:I58"/>
    <mergeCell ref="B3:D3"/>
    <mergeCell ref="F3:G3"/>
    <mergeCell ref="I3:J3"/>
    <mergeCell ref="A49:I53"/>
  </mergeCells>
  <conditionalFormatting sqref="F14:J14">
    <cfRule type="cellIs" priority="1" dxfId="1" operator="equal" stopIfTrue="1">
      <formula>0</formula>
    </cfRule>
  </conditionalFormatting>
  <printOptions/>
  <pageMargins left="0.25" right="0.25" top="0.75" bottom="0.7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bzawisto</dc:creator>
  <cp:keywords/>
  <dc:description/>
  <cp:lastModifiedBy> </cp:lastModifiedBy>
  <cp:lastPrinted>2008-01-02T19:24:12Z</cp:lastPrinted>
  <dcterms:created xsi:type="dcterms:W3CDTF">2006-06-09T14:15:08Z</dcterms:created>
  <dcterms:modified xsi:type="dcterms:W3CDTF">2008-01-03T20:03:12Z</dcterms:modified>
  <cp:category/>
  <cp:version/>
  <cp:contentType/>
  <cp:contentStatus/>
</cp:coreProperties>
</file>